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Valerija\Desktop\financijski izvještakji 2024 – kopija\"/>
    </mc:Choice>
  </mc:AlternateContent>
  <xr:revisionPtr revIDLastSave="0" documentId="8_{D969730C-4C63-4867-A162-FD6DCCD52FD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E306" i="9" s="1"/>
  <c r="G306" i="9"/>
  <c r="F306" i="9"/>
  <c r="H305" i="9"/>
  <c r="G305" i="9"/>
  <c r="E305" i="9" s="1"/>
  <c r="B305" i="9" s="1"/>
  <c r="F305" i="9"/>
  <c r="H304" i="9"/>
  <c r="G304" i="9"/>
  <c r="F304" i="9"/>
  <c r="H303" i="9"/>
  <c r="G303" i="9"/>
  <c r="F303" i="9"/>
  <c r="E303" i="9"/>
  <c r="B303" i="9" s="1"/>
  <c r="H302" i="9"/>
  <c r="G302" i="9"/>
  <c r="E302" i="9" s="1"/>
  <c r="F302" i="9"/>
  <c r="H301" i="9"/>
  <c r="G301" i="9"/>
  <c r="F301" i="9"/>
  <c r="H300" i="9"/>
  <c r="G300" i="9"/>
  <c r="F300" i="9"/>
  <c r="H299" i="9"/>
  <c r="G299" i="9"/>
  <c r="E299" i="9" s="1"/>
  <c r="B299" i="9" s="1"/>
  <c r="F299" i="9"/>
  <c r="H298" i="9"/>
  <c r="G298" i="9"/>
  <c r="E298" i="9" s="1"/>
  <c r="F298" i="9"/>
  <c r="H297" i="9"/>
  <c r="G297" i="9"/>
  <c r="F297" i="9"/>
  <c r="H296" i="9"/>
  <c r="E296" i="9" s="1"/>
  <c r="B296" i="9" s="1"/>
  <c r="G296" i="9"/>
  <c r="F296" i="9"/>
  <c r="H295" i="9"/>
  <c r="G295" i="9"/>
  <c r="E295" i="9" s="1"/>
  <c r="B295" i="9" s="1"/>
  <c r="F295" i="9"/>
  <c r="H294" i="9"/>
  <c r="G294" i="9"/>
  <c r="E294" i="9" s="1"/>
  <c r="F294" i="9"/>
  <c r="H293" i="9"/>
  <c r="G293" i="9"/>
  <c r="F293" i="9"/>
  <c r="H292" i="9"/>
  <c r="G292" i="9"/>
  <c r="F292" i="9"/>
  <c r="H291" i="9"/>
  <c r="G291" i="9"/>
  <c r="F291" i="9"/>
  <c r="E291" i="9"/>
  <c r="B291" i="9" s="1"/>
  <c r="F290" i="9"/>
  <c r="F289" i="9"/>
  <c r="H288" i="9"/>
  <c r="E288" i="9" s="1"/>
  <c r="B288" i="9" s="1"/>
  <c r="G288" i="9"/>
  <c r="F288" i="9"/>
  <c r="H287" i="9"/>
  <c r="G287" i="9"/>
  <c r="F287" i="9"/>
  <c r="E287" i="9"/>
  <c r="B287" i="9" s="1"/>
  <c r="H286" i="9"/>
  <c r="G286" i="9"/>
  <c r="E286" i="9" s="1"/>
  <c r="B286" i="9" s="1"/>
  <c r="F286" i="9"/>
  <c r="H285" i="9"/>
  <c r="G285" i="9"/>
  <c r="F285" i="9"/>
  <c r="F284" i="9"/>
  <c r="H283" i="9"/>
  <c r="G283" i="9"/>
  <c r="F283" i="9"/>
  <c r="E283" i="9"/>
  <c r="B283" i="9" s="1"/>
  <c r="H282" i="9"/>
  <c r="G282" i="9"/>
  <c r="F282" i="9"/>
  <c r="E282" i="9"/>
  <c r="H281" i="9"/>
  <c r="G281" i="9"/>
  <c r="E281" i="9" s="1"/>
  <c r="B281" i="9" s="1"/>
  <c r="F281" i="9"/>
  <c r="F280" i="9"/>
  <c r="F279" i="9"/>
  <c r="F277" i="9" s="1"/>
  <c r="F278" i="9"/>
  <c r="F276" i="9"/>
  <c r="L275" i="9"/>
  <c r="F275" i="9" s="1"/>
  <c r="H275" i="9"/>
  <c r="F274" i="9"/>
  <c r="I273" i="9"/>
  <c r="E273" i="9" s="1"/>
  <c r="B273" i="9" s="1"/>
  <c r="H273" i="9"/>
  <c r="F273" i="9"/>
  <c r="E272" i="9"/>
  <c r="M271" i="9"/>
  <c r="L271" i="9"/>
  <c r="E271" i="9"/>
  <c r="M270" i="9"/>
  <c r="F270" i="9" s="1"/>
  <c r="B270" i="9" s="1"/>
  <c r="L270" i="9"/>
  <c r="E270" i="9"/>
  <c r="M269" i="9"/>
  <c r="L269" i="9"/>
  <c r="F269" i="9"/>
  <c r="E269" i="9"/>
  <c r="B269" i="9" s="1"/>
  <c r="M268" i="9"/>
  <c r="L268" i="9"/>
  <c r="F268" i="9" s="1"/>
  <c r="B268" i="9" s="1"/>
  <c r="E268" i="9"/>
  <c r="M267" i="9"/>
  <c r="L267" i="9"/>
  <c r="E267" i="9"/>
  <c r="M266" i="9"/>
  <c r="F266" i="9" s="1"/>
  <c r="B266" i="9" s="1"/>
  <c r="L266" i="9"/>
  <c r="E266" i="9"/>
  <c r="M265" i="9"/>
  <c r="L265" i="9"/>
  <c r="F265" i="9"/>
  <c r="E265" i="9"/>
  <c r="B265" i="9" s="1"/>
  <c r="M264" i="9"/>
  <c r="L264" i="9"/>
  <c r="F264" i="9" s="1"/>
  <c r="B264" i="9" s="1"/>
  <c r="E264" i="9"/>
  <c r="M263" i="9"/>
  <c r="L263" i="9"/>
  <c r="E263" i="9"/>
  <c r="M262" i="9"/>
  <c r="F262" i="9" s="1"/>
  <c r="B262" i="9" s="1"/>
  <c r="L262" i="9"/>
  <c r="E262" i="9"/>
  <c r="M261" i="9"/>
  <c r="L261" i="9"/>
  <c r="F261" i="9"/>
  <c r="E261" i="9"/>
  <c r="B261" i="9" s="1"/>
  <c r="M260" i="9"/>
  <c r="L260" i="9"/>
  <c r="F260" i="9" s="1"/>
  <c r="B260" i="9" s="1"/>
  <c r="E260" i="9"/>
  <c r="M259" i="9"/>
  <c r="L259" i="9"/>
  <c r="E259" i="9"/>
  <c r="M258" i="9"/>
  <c r="F258" i="9" s="1"/>
  <c r="B258" i="9" s="1"/>
  <c r="L258" i="9"/>
  <c r="E258" i="9"/>
  <c r="M257" i="9"/>
  <c r="L257" i="9"/>
  <c r="F257" i="9"/>
  <c r="E257" i="9"/>
  <c r="B257" i="9" s="1"/>
  <c r="M256" i="9"/>
  <c r="L256" i="9"/>
  <c r="F256" i="9" s="1"/>
  <c r="B256" i="9" s="1"/>
  <c r="E256" i="9"/>
  <c r="M255" i="9"/>
  <c r="L255" i="9"/>
  <c r="E255" i="9"/>
  <c r="M254" i="9"/>
  <c r="F254" i="9" s="1"/>
  <c r="B254" i="9" s="1"/>
  <c r="L254" i="9"/>
  <c r="E254" i="9"/>
  <c r="M253" i="9"/>
  <c r="L253" i="9"/>
  <c r="F253" i="9"/>
  <c r="E253" i="9"/>
  <c r="B253" i="9" s="1"/>
  <c r="M252" i="9"/>
  <c r="L252" i="9"/>
  <c r="F252" i="9" s="1"/>
  <c r="B252" i="9" s="1"/>
  <c r="E252" i="9"/>
  <c r="M251" i="9"/>
  <c r="L251" i="9"/>
  <c r="E251" i="9"/>
  <c r="M250" i="9"/>
  <c r="F250" i="9" s="1"/>
  <c r="B250" i="9" s="1"/>
  <c r="L250" i="9"/>
  <c r="E250" i="9"/>
  <c r="M249" i="9"/>
  <c r="L249" i="9"/>
  <c r="F249" i="9"/>
  <c r="E249" i="9"/>
  <c r="B249" i="9" s="1"/>
  <c r="M248" i="9"/>
  <c r="L248" i="9"/>
  <c r="F248" i="9" s="1"/>
  <c r="B248" i="9" s="1"/>
  <c r="E248" i="9"/>
  <c r="M247" i="9"/>
  <c r="L247" i="9"/>
  <c r="E247" i="9"/>
  <c r="M246" i="9"/>
  <c r="F246" i="9" s="1"/>
  <c r="B246" i="9" s="1"/>
  <c r="L246" i="9"/>
  <c r="E246" i="9"/>
  <c r="M245" i="9"/>
  <c r="L245" i="9"/>
  <c r="F245" i="9"/>
  <c r="E245" i="9"/>
  <c r="B245" i="9" s="1"/>
  <c r="M244" i="9"/>
  <c r="L244" i="9"/>
  <c r="F244" i="9" s="1"/>
  <c r="B244" i="9" s="1"/>
  <c r="E244" i="9"/>
  <c r="M243" i="9"/>
  <c r="L243" i="9"/>
  <c r="E243" i="9"/>
  <c r="M242" i="9"/>
  <c r="F242" i="9" s="1"/>
  <c r="B242" i="9" s="1"/>
  <c r="L242" i="9"/>
  <c r="E242" i="9"/>
  <c r="M241" i="9"/>
  <c r="L241" i="9"/>
  <c r="F241" i="9"/>
  <c r="E241" i="9"/>
  <c r="B241" i="9" s="1"/>
  <c r="M240" i="9"/>
  <c r="L240" i="9"/>
  <c r="F240" i="9" s="1"/>
  <c r="B240" i="9" s="1"/>
  <c r="E240" i="9"/>
  <c r="M239" i="9"/>
  <c r="L239" i="9"/>
  <c r="E239" i="9"/>
  <c r="M238" i="9"/>
  <c r="F238" i="9" s="1"/>
  <c r="B238" i="9" s="1"/>
  <c r="L238" i="9"/>
  <c r="E238" i="9"/>
  <c r="M237" i="9"/>
  <c r="L237" i="9"/>
  <c r="F237" i="9"/>
  <c r="E237" i="9"/>
  <c r="B237" i="9" s="1"/>
  <c r="M236" i="9"/>
  <c r="L236" i="9"/>
  <c r="F236" i="9" s="1"/>
  <c r="B236" i="9" s="1"/>
  <c r="E236" i="9"/>
  <c r="M235" i="9"/>
  <c r="L235" i="9"/>
  <c r="E235" i="9"/>
  <c r="M234" i="9"/>
  <c r="F234" i="9" s="1"/>
  <c r="B234" i="9" s="1"/>
  <c r="L234" i="9"/>
  <c r="E234" i="9"/>
  <c r="M233" i="9"/>
  <c r="L233" i="9"/>
  <c r="F233" i="9"/>
  <c r="E233" i="9"/>
  <c r="B233" i="9" s="1"/>
  <c r="M232" i="9"/>
  <c r="L232" i="9"/>
  <c r="F232" i="9" s="1"/>
  <c r="B232" i="9" s="1"/>
  <c r="E232" i="9"/>
  <c r="M231" i="9"/>
  <c r="L231" i="9"/>
  <c r="E231" i="9"/>
  <c r="M230" i="9"/>
  <c r="F230" i="9" s="1"/>
  <c r="B230" i="9" s="1"/>
  <c r="L230" i="9"/>
  <c r="E230" i="9"/>
  <c r="M229" i="9"/>
  <c r="L229" i="9"/>
  <c r="F229" i="9"/>
  <c r="E229" i="9"/>
  <c r="B229" i="9" s="1"/>
  <c r="M228" i="9"/>
  <c r="L228" i="9"/>
  <c r="F228" i="9" s="1"/>
  <c r="B228" i="9" s="1"/>
  <c r="E228" i="9"/>
  <c r="M227" i="9"/>
  <c r="L227" i="9"/>
  <c r="E227" i="9"/>
  <c r="M226" i="9"/>
  <c r="F226" i="9" s="1"/>
  <c r="B226" i="9" s="1"/>
  <c r="L226" i="9"/>
  <c r="E226" i="9"/>
  <c r="M225" i="9"/>
  <c r="L225" i="9"/>
  <c r="F225" i="9"/>
  <c r="E225" i="9"/>
  <c r="B225" i="9" s="1"/>
  <c r="M224" i="9"/>
  <c r="L224" i="9"/>
  <c r="F224" i="9" s="1"/>
  <c r="B224" i="9" s="1"/>
  <c r="E224" i="9"/>
  <c r="M223" i="9"/>
  <c r="L223" i="9"/>
  <c r="E223" i="9"/>
  <c r="M222" i="9"/>
  <c r="F222" i="9" s="1"/>
  <c r="B222" i="9" s="1"/>
  <c r="L222" i="9"/>
  <c r="E222" i="9"/>
  <c r="M221" i="9"/>
  <c r="L221" i="9"/>
  <c r="F221" i="9"/>
  <c r="E221" i="9"/>
  <c r="M220" i="9"/>
  <c r="L220" i="9"/>
  <c r="E220" i="9"/>
  <c r="M219" i="9"/>
  <c r="L219" i="9"/>
  <c r="E219" i="9"/>
  <c r="M218" i="9"/>
  <c r="F218" i="9" s="1"/>
  <c r="B218" i="9" s="1"/>
  <c r="L218" i="9"/>
  <c r="E218" i="9"/>
  <c r="M217" i="9"/>
  <c r="L217" i="9"/>
  <c r="F217" i="9"/>
  <c r="E217" i="9"/>
  <c r="M216" i="9"/>
  <c r="F216" i="9" s="1"/>
  <c r="B216" i="9" s="1"/>
  <c r="L216" i="9"/>
  <c r="E216" i="9"/>
  <c r="M215" i="9"/>
  <c r="L215" i="9"/>
  <c r="F215" i="9" s="1"/>
  <c r="E215" i="9"/>
  <c r="B215" i="9" s="1"/>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E158" i="9" s="1"/>
  <c r="B158" i="9" s="1"/>
  <c r="F158" i="9"/>
  <c r="H157" i="9"/>
  <c r="E157" i="9" s="1"/>
  <c r="B157" i="9" s="1"/>
  <c r="G157" i="9"/>
  <c r="F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F151" i="9"/>
  <c r="H150" i="9"/>
  <c r="G150" i="9"/>
  <c r="E150" i="9" s="1"/>
  <c r="B150" i="9" s="1"/>
  <c r="F150" i="9"/>
  <c r="H149" i="9"/>
  <c r="G149" i="9"/>
  <c r="F149" i="9"/>
  <c r="E149" i="9"/>
  <c r="B149" i="9" s="1"/>
  <c r="H148" i="9"/>
  <c r="G148" i="9"/>
  <c r="F148" i="9"/>
  <c r="E148" i="9"/>
  <c r="H147" i="9"/>
  <c r="G147" i="9"/>
  <c r="E147" i="9" s="1"/>
  <c r="F147" i="9"/>
  <c r="B147" i="9" s="1"/>
  <c r="H146" i="9"/>
  <c r="G146" i="9"/>
  <c r="F146" i="9"/>
  <c r="E146" i="9"/>
  <c r="B146" i="9" s="1"/>
  <c r="H145" i="9"/>
  <c r="E145" i="9" s="1"/>
  <c r="B145" i="9" s="1"/>
  <c r="G145" i="9"/>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E71" i="9" s="1"/>
  <c r="B71" i="9" s="1"/>
  <c r="G71" i="9"/>
  <c r="F71" i="9"/>
  <c r="H70" i="9"/>
  <c r="E70" i="9" s="1"/>
  <c r="B70" i="9" s="1"/>
  <c r="G70" i="9"/>
  <c r="F70" i="9"/>
  <c r="H69" i="9"/>
  <c r="G69" i="9"/>
  <c r="F69" i="9"/>
  <c r="H68" i="9"/>
  <c r="G68" i="9"/>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E46" i="9" s="1"/>
  <c r="B46" i="9" s="1"/>
  <c r="G46" i="9"/>
  <c r="F46" i="9"/>
  <c r="H45" i="9"/>
  <c r="G45" i="9"/>
  <c r="E45" i="9" s="1"/>
  <c r="B45" i="9" s="1"/>
  <c r="F45" i="9"/>
  <c r="H44" i="9"/>
  <c r="G44" i="9"/>
  <c r="F44" i="9"/>
  <c r="H43" i="9"/>
  <c r="G43" i="9"/>
  <c r="F43" i="9"/>
  <c r="E43" i="9"/>
  <c r="B43" i="9" s="1"/>
  <c r="H42" i="9"/>
  <c r="G42" i="9"/>
  <c r="F42" i="9"/>
  <c r="E42" i="9"/>
  <c r="B42" i="9" s="1"/>
  <c r="H41" i="9"/>
  <c r="G41" i="9"/>
  <c r="F41" i="9"/>
  <c r="H40" i="9"/>
  <c r="G40" i="9"/>
  <c r="F40" i="9"/>
  <c r="H39" i="9"/>
  <c r="G39" i="9"/>
  <c r="F39" i="9"/>
  <c r="E39" i="9"/>
  <c r="B39" i="9" s="1"/>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F33" i="9"/>
  <c r="H32" i="9"/>
  <c r="G32" i="9"/>
  <c r="E32" i="9" s="1"/>
  <c r="B32" i="9" s="1"/>
  <c r="F32" i="9"/>
  <c r="H31" i="9"/>
  <c r="G31" i="9"/>
  <c r="F31" i="9"/>
  <c r="E31" i="9"/>
  <c r="B31" i="9" s="1"/>
  <c r="H30" i="9"/>
  <c r="G30" i="9"/>
  <c r="F30" i="9"/>
  <c r="E30" i="9"/>
  <c r="B30" i="9" s="1"/>
  <c r="H29" i="9"/>
  <c r="G29" i="9"/>
  <c r="E29" i="9" s="1"/>
  <c r="B29" i="9" s="1"/>
  <c r="F29" i="9"/>
  <c r="H28" i="9"/>
  <c r="G28" i="9"/>
  <c r="E28" i="9" s="1"/>
  <c r="B28" i="9" s="1"/>
  <c r="F28" i="9"/>
  <c r="H27" i="9"/>
  <c r="E27" i="9" s="1"/>
  <c r="B27" i="9" s="1"/>
  <c r="G27" i="9"/>
  <c r="F27" i="9"/>
  <c r="H26" i="9"/>
  <c r="E26" i="9" s="1"/>
  <c r="B26" i="9" s="1"/>
  <c r="G26" i="9"/>
  <c r="F26" i="9"/>
  <c r="H25" i="9"/>
  <c r="G25" i="9"/>
  <c r="E25" i="9" s="1"/>
  <c r="B25" i="9" s="1"/>
  <c r="F25" i="9"/>
  <c r="H24" i="9"/>
  <c r="G24" i="9"/>
  <c r="F24" i="9"/>
  <c r="H23" i="9"/>
  <c r="E23" i="9" s="1"/>
  <c r="B23" i="9" s="1"/>
  <c r="G23" i="9"/>
  <c r="F23" i="9"/>
  <c r="H22" i="9"/>
  <c r="E22" i="9" s="1"/>
  <c r="B22" i="9" s="1"/>
  <c r="G22" i="9"/>
  <c r="F22" i="9"/>
  <c r="F21" i="9"/>
  <c r="F4" i="9"/>
  <c r="O3" i="9"/>
  <c r="G275" i="9" s="1"/>
  <c r="E275" i="9" s="1"/>
  <c r="B275" i="9" s="1"/>
  <c r="I3" i="9"/>
  <c r="H3" i="9"/>
  <c r="G3" i="9"/>
  <c r="D101" i="8"/>
  <c r="I36" i="3" s="1"/>
  <c r="D95" i="8"/>
  <c r="D90" i="8"/>
  <c r="C1565" i="1" s="1"/>
  <c r="D85" i="8"/>
  <c r="C1560" i="1" s="1"/>
  <c r="H1560" i="1" s="1"/>
  <c r="D80" i="8"/>
  <c r="D75" i="8"/>
  <c r="D70" i="8"/>
  <c r="D65" i="8"/>
  <c r="D60" i="8"/>
  <c r="D55" i="8"/>
  <c r="D50" i="8"/>
  <c r="D44" i="8"/>
  <c r="D36" i="8"/>
  <c r="D26" i="8"/>
  <c r="D24" i="8"/>
  <c r="C1499" i="1" s="1"/>
  <c r="D18" i="8"/>
  <c r="D8" i="8"/>
  <c r="D6" i="8" s="1"/>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8" i="5" s="1"/>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s="1"/>
  <c r="E78" i="5"/>
  <c r="F77" i="5"/>
  <c r="F76" i="5"/>
  <c r="F75" i="5"/>
  <c r="F74" i="5"/>
  <c r="F73" i="5"/>
  <c r="F72" i="5"/>
  <c r="F71" i="5"/>
  <c r="E70" i="5"/>
  <c r="E69" i="5" s="1"/>
  <c r="E68"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E6"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19" i="1" s="1"/>
  <c r="D626" i="4"/>
  <c r="F624" i="4"/>
  <c r="F623" i="4"/>
  <c r="F622" i="4"/>
  <c r="F621" i="4"/>
  <c r="F620" i="4"/>
  <c r="F619" i="4"/>
  <c r="F618" i="4"/>
  <c r="E617" i="4"/>
  <c r="F617" i="4" s="1"/>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F418" i="4" s="1"/>
  <c r="D418" i="4"/>
  <c r="E417" i="4"/>
  <c r="D412" i="1" s="1"/>
  <c r="H412" i="1" s="1"/>
  <c r="D417" i="4"/>
  <c r="E416" i="4"/>
  <c r="D411" i="1" s="1"/>
  <c r="D416" i="4"/>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58" i="1" s="1"/>
  <c r="D364" i="4"/>
  <c r="D363" i="4"/>
  <c r="F362" i="4"/>
  <c r="F361" i="4"/>
  <c r="F360" i="4"/>
  <c r="F359" i="4"/>
  <c r="F358" i="4"/>
  <c r="F357" i="4"/>
  <c r="E356" i="4"/>
  <c r="E351" i="4" s="1"/>
  <c r="D356" i="4"/>
  <c r="D351"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D304" i="4"/>
  <c r="D299" i="4" s="1"/>
  <c r="F303" i="4"/>
  <c r="F302" i="4"/>
  <c r="F301" i="4"/>
  <c r="E300" i="4"/>
  <c r="F300"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4" i="1" s="1"/>
  <c r="H264" i="1" s="1"/>
  <c r="D268" i="4"/>
  <c r="F267" i="4"/>
  <c r="F266" i="4"/>
  <c r="F265" i="4"/>
  <c r="E264" i="4"/>
  <c r="D264" i="4"/>
  <c r="F262" i="4"/>
  <c r="F261" i="4"/>
  <c r="F260" i="4"/>
  <c r="E259" i="4"/>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36" i="1" s="1"/>
  <c r="H236" i="1" s="1"/>
  <c r="D240" i="4"/>
  <c r="F239" i="4"/>
  <c r="F238" i="4"/>
  <c r="F237" i="4"/>
  <c r="E236" i="4"/>
  <c r="D232" i="1" s="1"/>
  <c r="H232" i="1" s="1"/>
  <c r="D236" i="4"/>
  <c r="F235" i="4"/>
  <c r="F234" i="4"/>
  <c r="F233" i="4"/>
  <c r="F232" i="4"/>
  <c r="F231" i="4"/>
  <c r="E231" i="4"/>
  <c r="D231" i="4"/>
  <c r="F230" i="4"/>
  <c r="F229" i="4"/>
  <c r="E228" i="4"/>
  <c r="D228" i="4"/>
  <c r="F228" i="4" s="1"/>
  <c r="F227" i="4"/>
  <c r="F226" i="4"/>
  <c r="E225" i="4"/>
  <c r="E224" i="4" s="1"/>
  <c r="D220" i="1" s="1"/>
  <c r="H220" i="1" s="1"/>
  <c r="D225" i="4"/>
  <c r="F225" i="4" s="1"/>
  <c r="D224" i="4"/>
  <c r="F223" i="4"/>
  <c r="F222" i="4"/>
  <c r="F221" i="4"/>
  <c r="F220" i="4"/>
  <c r="F219" i="4"/>
  <c r="E219" i="4"/>
  <c r="D219" i="4"/>
  <c r="F218" i="4"/>
  <c r="F217" i="4"/>
  <c r="E216" i="4"/>
  <c r="E215" i="4" s="1"/>
  <c r="D211" i="1" s="1"/>
  <c r="D216" i="4"/>
  <c r="F216" i="4" s="1"/>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5" i="1" s="1"/>
  <c r="H165" i="1" s="1"/>
  <c r="D169" i="4"/>
  <c r="F168" i="4"/>
  <c r="F167" i="4"/>
  <c r="F166" i="4"/>
  <c r="F165" i="4"/>
  <c r="E164" i="4"/>
  <c r="D164" i="4"/>
  <c r="D163" i="4"/>
  <c r="F162" i="4"/>
  <c r="F161" i="4"/>
  <c r="F160" i="4"/>
  <c r="E159" i="4"/>
  <c r="F159" i="4" s="1"/>
  <c r="D159" i="4"/>
  <c r="F158" i="4"/>
  <c r="F157" i="4"/>
  <c r="F156" i="4"/>
  <c r="F155" i="4"/>
  <c r="F154" i="4"/>
  <c r="E153" i="4"/>
  <c r="D149" i="1" s="1"/>
  <c r="H149" i="1" s="1"/>
  <c r="D153" i="4"/>
  <c r="D152" i="4"/>
  <c r="F150" i="4"/>
  <c r="F149" i="4"/>
  <c r="F148" i="4"/>
  <c r="F147" i="4"/>
  <c r="F146" i="4"/>
  <c r="F145" i="4"/>
  <c r="F144" i="4"/>
  <c r="F143" i="4"/>
  <c r="F142" i="4"/>
  <c r="F141" i="4"/>
  <c r="F140" i="4"/>
  <c r="E140" i="4"/>
  <c r="D140" i="4"/>
  <c r="E139" i="4"/>
  <c r="D139" i="4"/>
  <c r="F139" i="4" s="1"/>
  <c r="F138" i="4"/>
  <c r="F137" i="4"/>
  <c r="F136" i="4"/>
  <c r="F135" i="4"/>
  <c r="E134" i="4"/>
  <c r="D134" i="4"/>
  <c r="F134" i="4" s="1"/>
  <c r="E133" i="4"/>
  <c r="F132" i="4"/>
  <c r="F131" i="4"/>
  <c r="F130" i="4"/>
  <c r="F129" i="4"/>
  <c r="F128" i="4"/>
  <c r="E128" i="4"/>
  <c r="E124" i="4" s="1"/>
  <c r="D128" i="4"/>
  <c r="F127" i="4"/>
  <c r="F126" i="4"/>
  <c r="E125" i="4"/>
  <c r="F125" i="4" s="1"/>
  <c r="D125" i="4"/>
  <c r="D124" i="4"/>
  <c r="F123" i="4"/>
  <c r="F122" i="4"/>
  <c r="F121" i="4"/>
  <c r="E120" i="4"/>
  <c r="D120" i="4"/>
  <c r="F119" i="4"/>
  <c r="F118" i="4"/>
  <c r="F117" i="4"/>
  <c r="F116" i="4"/>
  <c r="F115" i="4"/>
  <c r="F114" i="4"/>
  <c r="F113" i="4"/>
  <c r="E112" i="4"/>
  <c r="D108" i="1" s="1"/>
  <c r="H108" i="1" s="1"/>
  <c r="D112" i="4"/>
  <c r="F111" i="4"/>
  <c r="F110" i="4"/>
  <c r="F109" i="4"/>
  <c r="F108" i="4"/>
  <c r="E107" i="4"/>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D82" i="4"/>
  <c r="F81" i="4"/>
  <c r="F80" i="4"/>
  <c r="F79" i="4"/>
  <c r="F78" i="4"/>
  <c r="F77" i="4"/>
  <c r="E77" i="4"/>
  <c r="D77" i="4"/>
  <c r="F76" i="4"/>
  <c r="F75" i="4"/>
  <c r="E74" i="4"/>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D7" i="4"/>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G25" i="3"/>
  <c r="B25" i="3"/>
  <c r="I24" i="3"/>
  <c r="H24" i="3"/>
  <c r="G24" i="3"/>
  <c r="B24" i="3"/>
  <c r="I23" i="3"/>
  <c r="H23" i="3"/>
  <c r="G23" i="3"/>
  <c r="B23" i="3"/>
  <c r="G22" i="3"/>
  <c r="B22" i="3"/>
  <c r="I21" i="3"/>
  <c r="G21" i="3"/>
  <c r="B21" i="3"/>
  <c r="I20" i="3"/>
  <c r="G20" i="3"/>
  <c r="B20" i="3"/>
  <c r="G19" i="3"/>
  <c r="B19" i="3"/>
  <c r="G18" i="3"/>
  <c r="B18" i="3"/>
  <c r="G17" i="3"/>
  <c r="B17" i="3"/>
  <c r="G16" i="3"/>
  <c r="B16" i="3"/>
  <c r="H10" i="3" a="1"/>
  <c r="H10" i="3" s="1"/>
  <c r="L3" i="9" s="1"/>
  <c r="H1580" i="1"/>
  <c r="G1580" i="1"/>
  <c r="C1580" i="1"/>
  <c r="G1579" i="1"/>
  <c r="C1579" i="1"/>
  <c r="H1579" i="1" s="1"/>
  <c r="C1578" i="1"/>
  <c r="H1578" i="1" s="1"/>
  <c r="H1577" i="1"/>
  <c r="G1577" i="1"/>
  <c r="C1577" i="1"/>
  <c r="G1575" i="1"/>
  <c r="C1575" i="1"/>
  <c r="H1575" i="1" s="1"/>
  <c r="C1574" i="1"/>
  <c r="H1574" i="1" s="1"/>
  <c r="H1573" i="1"/>
  <c r="G1573" i="1"/>
  <c r="C1573" i="1"/>
  <c r="H1572" i="1"/>
  <c r="G1572" i="1"/>
  <c r="C1572" i="1"/>
  <c r="G1571" i="1"/>
  <c r="C1571" i="1"/>
  <c r="H1571" i="1" s="1"/>
  <c r="C1570" i="1"/>
  <c r="H1570" i="1" s="1"/>
  <c r="H1569" i="1"/>
  <c r="C1569" i="1"/>
  <c r="G1569" i="1" s="1"/>
  <c r="C1568" i="1"/>
  <c r="H1568" i="1" s="1"/>
  <c r="C1567" i="1"/>
  <c r="H1567" i="1" s="1"/>
  <c r="C1566" i="1"/>
  <c r="H1566" i="1" s="1"/>
  <c r="H1564" i="1"/>
  <c r="G1564" i="1"/>
  <c r="C1564" i="1"/>
  <c r="C1563" i="1"/>
  <c r="H1563" i="1" s="1"/>
  <c r="C1562" i="1"/>
  <c r="H1562" i="1" s="1"/>
  <c r="C1561" i="1"/>
  <c r="H1561" i="1" s="1"/>
  <c r="G1559" i="1"/>
  <c r="C1559" i="1"/>
  <c r="H1559" i="1" s="1"/>
  <c r="C1558" i="1"/>
  <c r="H1558" i="1" s="1"/>
  <c r="H1557" i="1"/>
  <c r="G1557" i="1"/>
  <c r="C1557" i="1"/>
  <c r="H1556" i="1"/>
  <c r="G1556" i="1"/>
  <c r="C1556" i="1"/>
  <c r="G1555" i="1"/>
  <c r="C1555" i="1"/>
  <c r="H1555" i="1" s="1"/>
  <c r="C1554" i="1"/>
  <c r="H1554" i="1" s="1"/>
  <c r="H1553" i="1"/>
  <c r="G1553" i="1"/>
  <c r="C1553" i="1"/>
  <c r="G1552" i="1"/>
  <c r="C1552" i="1"/>
  <c r="H1552" i="1" s="1"/>
  <c r="C1551" i="1"/>
  <c r="H1551" i="1" s="1"/>
  <c r="C1550" i="1"/>
  <c r="H1550" i="1" s="1"/>
  <c r="H1549" i="1"/>
  <c r="G1549" i="1"/>
  <c r="C1549" i="1"/>
  <c r="H1548" i="1"/>
  <c r="G1548" i="1"/>
  <c r="C1548" i="1"/>
  <c r="G1547" i="1"/>
  <c r="C1547" i="1"/>
  <c r="H1547" i="1" s="1"/>
  <c r="C1546" i="1"/>
  <c r="H1546" i="1" s="1"/>
  <c r="H1545" i="1"/>
  <c r="G1545" i="1"/>
  <c r="C1545" i="1"/>
  <c r="H1544" i="1"/>
  <c r="G1544" i="1"/>
  <c r="C1544" i="1"/>
  <c r="G1543" i="1"/>
  <c r="C1543" i="1"/>
  <c r="H1543" i="1" s="1"/>
  <c r="C1542" i="1"/>
  <c r="H1542" i="1" s="1"/>
  <c r="H1541" i="1"/>
  <c r="G1541" i="1"/>
  <c r="C1541" i="1"/>
  <c r="H1540" i="1"/>
  <c r="G1540" i="1"/>
  <c r="C1540" i="1"/>
  <c r="C1539" i="1"/>
  <c r="H1539" i="1" s="1"/>
  <c r="C1538" i="1"/>
  <c r="H1538" i="1" s="1"/>
  <c r="H1537" i="1"/>
  <c r="C1537" i="1"/>
  <c r="G1537" i="1" s="1"/>
  <c r="G1536" i="1"/>
  <c r="C1536" i="1"/>
  <c r="H1536" i="1" s="1"/>
  <c r="C1535" i="1"/>
  <c r="H1535" i="1" s="1"/>
  <c r="C1534" i="1"/>
  <c r="H1534" i="1" s="1"/>
  <c r="C1533" i="1"/>
  <c r="H1533" i="1" s="1"/>
  <c r="H1532" i="1"/>
  <c r="C1532" i="1"/>
  <c r="G1532" i="1" s="1"/>
  <c r="G1531" i="1"/>
  <c r="C1531" i="1"/>
  <c r="H1531" i="1" s="1"/>
  <c r="H1529" i="1"/>
  <c r="G1529" i="1"/>
  <c r="C1529" i="1"/>
  <c r="H1528" i="1"/>
  <c r="G1528" i="1"/>
  <c r="C1528" i="1"/>
  <c r="G1527" i="1"/>
  <c r="C1527" i="1"/>
  <c r="H1527" i="1" s="1"/>
  <c r="C1526" i="1"/>
  <c r="H1526" i="1" s="1"/>
  <c r="H1525" i="1"/>
  <c r="G1525" i="1"/>
  <c r="C1525" i="1"/>
  <c r="G1523" i="1"/>
  <c r="C1523" i="1"/>
  <c r="H1523" i="1" s="1"/>
  <c r="C1522" i="1"/>
  <c r="H1522" i="1" s="1"/>
  <c r="H1521" i="1"/>
  <c r="G1521" i="1"/>
  <c r="C1521" i="1"/>
  <c r="H1520" i="1"/>
  <c r="G1520" i="1"/>
  <c r="C1520" i="1"/>
  <c r="G1519" i="1"/>
  <c r="C1519" i="1"/>
  <c r="H1519" i="1" s="1"/>
  <c r="H1516" i="1"/>
  <c r="G1516" i="1"/>
  <c r="C1516" i="1"/>
  <c r="G1515" i="1"/>
  <c r="C1515" i="1"/>
  <c r="H1515" i="1" s="1"/>
  <c r="C1514" i="1"/>
  <c r="H1514" i="1" s="1"/>
  <c r="H1513" i="1"/>
  <c r="G1513" i="1"/>
  <c r="C1513" i="1"/>
  <c r="H1512" i="1"/>
  <c r="G1512" i="1"/>
  <c r="C1512" i="1"/>
  <c r="G1511" i="1"/>
  <c r="C1511" i="1"/>
  <c r="H1511" i="1" s="1"/>
  <c r="C1510" i="1"/>
  <c r="H1510" i="1" s="1"/>
  <c r="H1509" i="1"/>
  <c r="G1509" i="1"/>
  <c r="C1509" i="1"/>
  <c r="H1508" i="1"/>
  <c r="G1508" i="1"/>
  <c r="C1508" i="1"/>
  <c r="C1507" i="1"/>
  <c r="H1507" i="1" s="1"/>
  <c r="C1506" i="1"/>
  <c r="H1506" i="1" s="1"/>
  <c r="H1505" i="1"/>
  <c r="G1505" i="1"/>
  <c r="C1505" i="1"/>
  <c r="C1504" i="1"/>
  <c r="H1504" i="1" s="1"/>
  <c r="G1503" i="1"/>
  <c r="C1503" i="1"/>
  <c r="H1503" i="1" s="1"/>
  <c r="C1502" i="1"/>
  <c r="H1502" i="1" s="1"/>
  <c r="C1501" i="1"/>
  <c r="H1501" i="1" s="1"/>
  <c r="H1500" i="1"/>
  <c r="G1500" i="1"/>
  <c r="C1500" i="1"/>
  <c r="C1498" i="1"/>
  <c r="H1498" i="1" s="1"/>
  <c r="H1497" i="1"/>
  <c r="G1497" i="1"/>
  <c r="C1497" i="1"/>
  <c r="H1496" i="1"/>
  <c r="G1496" i="1"/>
  <c r="C1496" i="1"/>
  <c r="G1495" i="1"/>
  <c r="C1495" i="1"/>
  <c r="H1495" i="1" s="1"/>
  <c r="C1494" i="1"/>
  <c r="H1494" i="1" s="1"/>
  <c r="H1493" i="1"/>
  <c r="G1493" i="1"/>
  <c r="C1493" i="1"/>
  <c r="H1492" i="1"/>
  <c r="G1492" i="1"/>
  <c r="C1492" i="1"/>
  <c r="C1491" i="1"/>
  <c r="H1491" i="1" s="1"/>
  <c r="C1490" i="1"/>
  <c r="H1490" i="1" s="1"/>
  <c r="C1489" i="1"/>
  <c r="H1489" i="1" s="1"/>
  <c r="H1488" i="1"/>
  <c r="G1488" i="1"/>
  <c r="C1488" i="1"/>
  <c r="G1487" i="1"/>
  <c r="C1487" i="1"/>
  <c r="H1487" i="1" s="1"/>
  <c r="C1486" i="1"/>
  <c r="H1486" i="1" s="1"/>
  <c r="G1485" i="1"/>
  <c r="C1485" i="1"/>
  <c r="H1485" i="1" s="1"/>
  <c r="C1484" i="1"/>
  <c r="H1484" i="1" s="1"/>
  <c r="C1482" i="1"/>
  <c r="H1482" i="1" s="1"/>
  <c r="G1480" i="1"/>
  <c r="C1480" i="1"/>
  <c r="D1479" i="1"/>
  <c r="C1479" i="1"/>
  <c r="G1479" i="1" s="1"/>
  <c r="G1478" i="1"/>
  <c r="I1478" i="1" s="1"/>
  <c r="D1478" i="1"/>
  <c r="J1478" i="1" s="1"/>
  <c r="C1478" i="1"/>
  <c r="H1478" i="1" s="1"/>
  <c r="D1477" i="1"/>
  <c r="C1477" i="1"/>
  <c r="G1477" i="1" s="1"/>
  <c r="G1476" i="1"/>
  <c r="I1476" i="1" s="1"/>
  <c r="D1476" i="1"/>
  <c r="J1476" i="1" s="1"/>
  <c r="C1476" i="1"/>
  <c r="H1476" i="1" s="1"/>
  <c r="G1475" i="1"/>
  <c r="D1475" i="1"/>
  <c r="C1475" i="1"/>
  <c r="H1475" i="1" s="1"/>
  <c r="D1474" i="1"/>
  <c r="C1474" i="1"/>
  <c r="G1474" i="1" s="1"/>
  <c r="G1473" i="1"/>
  <c r="I1473" i="1" s="1"/>
  <c r="D1473" i="1"/>
  <c r="J1473" i="1" s="1"/>
  <c r="C1473" i="1"/>
  <c r="H1473" i="1" s="1"/>
  <c r="D1472" i="1"/>
  <c r="C1472" i="1"/>
  <c r="G1472" i="1" s="1"/>
  <c r="G1471" i="1"/>
  <c r="D1471" i="1"/>
  <c r="J1471" i="1" s="1"/>
  <c r="C1471" i="1"/>
  <c r="H1471" i="1" s="1"/>
  <c r="G1470" i="1"/>
  <c r="D1470" i="1"/>
  <c r="C1470" i="1"/>
  <c r="H1470" i="1" s="1"/>
  <c r="G1469" i="1"/>
  <c r="D1469" i="1"/>
  <c r="C1469" i="1"/>
  <c r="H1469" i="1" s="1"/>
  <c r="D1468" i="1"/>
  <c r="C1468" i="1"/>
  <c r="G1468" i="1" s="1"/>
  <c r="G1467" i="1"/>
  <c r="I1467" i="1" s="1"/>
  <c r="D1467" i="1"/>
  <c r="J1467" i="1" s="1"/>
  <c r="C1467" i="1"/>
  <c r="H1467" i="1" s="1"/>
  <c r="D1466" i="1"/>
  <c r="C1466" i="1"/>
  <c r="G1466" i="1" s="1"/>
  <c r="G1465" i="1"/>
  <c r="I1465" i="1" s="1"/>
  <c r="D1465" i="1"/>
  <c r="J1465" i="1" s="1"/>
  <c r="C1465" i="1"/>
  <c r="H1465" i="1" s="1"/>
  <c r="D1464" i="1"/>
  <c r="C1464" i="1"/>
  <c r="G1464" i="1" s="1"/>
  <c r="G1463" i="1"/>
  <c r="D1463" i="1"/>
  <c r="J1463" i="1" s="1"/>
  <c r="C1463" i="1"/>
  <c r="H1463" i="1" s="1"/>
  <c r="D1462" i="1"/>
  <c r="C1462" i="1"/>
  <c r="G1462" i="1" s="1"/>
  <c r="D1461" i="1"/>
  <c r="C1461" i="1"/>
  <c r="G1461" i="1" s="1"/>
  <c r="G1460" i="1"/>
  <c r="D1460" i="1"/>
  <c r="J1460" i="1" s="1"/>
  <c r="C1460" i="1"/>
  <c r="H1460" i="1" s="1"/>
  <c r="D1459" i="1"/>
  <c r="C1459" i="1"/>
  <c r="G1459" i="1" s="1"/>
  <c r="G1458" i="1"/>
  <c r="D1458" i="1"/>
  <c r="J1458" i="1" s="1"/>
  <c r="C1458" i="1"/>
  <c r="H1458" i="1" s="1"/>
  <c r="D1457" i="1"/>
  <c r="C1457" i="1"/>
  <c r="G1457" i="1" s="1"/>
  <c r="G1456" i="1"/>
  <c r="I1456" i="1" s="1"/>
  <c r="D1456" i="1"/>
  <c r="J1456" i="1" s="1"/>
  <c r="C1456" i="1"/>
  <c r="H1456" i="1" s="1"/>
  <c r="D1455" i="1"/>
  <c r="C1455" i="1"/>
  <c r="G1455" i="1" s="1"/>
  <c r="D1454" i="1"/>
  <c r="C1454" i="1"/>
  <c r="G1454" i="1" s="1"/>
  <c r="D1453" i="1"/>
  <c r="C1453" i="1"/>
  <c r="G1453" i="1" s="1"/>
  <c r="G1452" i="1"/>
  <c r="I1452" i="1" s="1"/>
  <c r="D1452" i="1"/>
  <c r="J1452" i="1" s="1"/>
  <c r="C1452" i="1"/>
  <c r="H1452" i="1" s="1"/>
  <c r="D1451" i="1"/>
  <c r="C1451" i="1"/>
  <c r="G1451" i="1" s="1"/>
  <c r="G1450" i="1"/>
  <c r="D1450" i="1"/>
  <c r="J1450" i="1" s="1"/>
  <c r="C1450" i="1"/>
  <c r="H1450" i="1" s="1"/>
  <c r="D1449" i="1"/>
  <c r="C1449" i="1"/>
  <c r="G1449" i="1" s="1"/>
  <c r="G1448" i="1"/>
  <c r="D1448" i="1"/>
  <c r="J1448" i="1" s="1"/>
  <c r="C1448" i="1"/>
  <c r="H1448" i="1" s="1"/>
  <c r="D1447" i="1"/>
  <c r="C1447" i="1"/>
  <c r="G1447" i="1" s="1"/>
  <c r="G1446" i="1"/>
  <c r="I1446" i="1" s="1"/>
  <c r="D1446" i="1"/>
  <c r="J1446" i="1" s="1"/>
  <c r="C1446" i="1"/>
  <c r="H1446" i="1" s="1"/>
  <c r="H1445" i="1"/>
  <c r="G1445" i="1"/>
  <c r="D1445" i="1"/>
  <c r="C1445" i="1"/>
  <c r="J1445" i="1" s="1"/>
  <c r="D1444" i="1"/>
  <c r="J1444" i="1" s="1"/>
  <c r="C1444" i="1"/>
  <c r="H1444" i="1" s="1"/>
  <c r="H1443" i="1"/>
  <c r="G1443" i="1"/>
  <c r="I1443" i="1" s="1"/>
  <c r="D1443" i="1"/>
  <c r="C1443" i="1"/>
  <c r="J1443" i="1" s="1"/>
  <c r="D1442" i="1"/>
  <c r="J1442" i="1" s="1"/>
  <c r="C1442" i="1"/>
  <c r="H1442" i="1" s="1"/>
  <c r="H1441" i="1"/>
  <c r="G1441" i="1"/>
  <c r="I1441" i="1" s="1"/>
  <c r="D1441" i="1"/>
  <c r="C1441" i="1"/>
  <c r="J1441" i="1" s="1"/>
  <c r="D1440" i="1"/>
  <c r="J1440" i="1" s="1"/>
  <c r="C1440" i="1"/>
  <c r="H1440" i="1" s="1"/>
  <c r="H1439" i="1"/>
  <c r="G1439" i="1"/>
  <c r="I1439" i="1" s="1"/>
  <c r="D1439" i="1"/>
  <c r="C1439" i="1"/>
  <c r="J1439" i="1" s="1"/>
  <c r="H1438" i="1"/>
  <c r="G1438" i="1"/>
  <c r="D1438" i="1"/>
  <c r="C1438" i="1"/>
  <c r="H1437" i="1"/>
  <c r="G1437" i="1"/>
  <c r="D1437" i="1"/>
  <c r="C1437" i="1"/>
  <c r="H1436" i="1"/>
  <c r="G1436" i="1"/>
  <c r="D1436" i="1"/>
  <c r="C1436" i="1"/>
  <c r="D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D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D961" i="1"/>
  <c r="H961" i="1" s="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D823" i="1"/>
  <c r="H823" i="1" s="1"/>
  <c r="C823" i="1"/>
  <c r="H822" i="1"/>
  <c r="G822" i="1"/>
  <c r="D822" i="1"/>
  <c r="C822" i="1"/>
  <c r="D821" i="1"/>
  <c r="H821" i="1" s="1"/>
  <c r="C821" i="1"/>
  <c r="H820" i="1"/>
  <c r="G820" i="1"/>
  <c r="D820" i="1"/>
  <c r="C820" i="1"/>
  <c r="D819" i="1"/>
  <c r="H819" i="1" s="1"/>
  <c r="C819" i="1"/>
  <c r="H818" i="1"/>
  <c r="G818" i="1"/>
  <c r="D818" i="1"/>
  <c r="C818" i="1"/>
  <c r="D817" i="1"/>
  <c r="H817" i="1" s="1"/>
  <c r="C817" i="1"/>
  <c r="H816" i="1"/>
  <c r="D816" i="1"/>
  <c r="G816" i="1" s="1"/>
  <c r="C816" i="1"/>
  <c r="H815" i="1"/>
  <c r="G815" i="1"/>
  <c r="D815" i="1"/>
  <c r="C815" i="1"/>
  <c r="H814" i="1"/>
  <c r="G814" i="1"/>
  <c r="D814" i="1"/>
  <c r="C814" i="1"/>
  <c r="H813" i="1"/>
  <c r="G813" i="1"/>
  <c r="D813" i="1"/>
  <c r="C813" i="1"/>
  <c r="G812"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H716" i="1" s="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H658" i="1"/>
  <c r="G658" i="1"/>
  <c r="D658" i="1"/>
  <c r="C658" i="1"/>
  <c r="G657" i="1"/>
  <c r="D657" i="1"/>
  <c r="H657" i="1" s="1"/>
  <c r="C657" i="1"/>
  <c r="H656" i="1"/>
  <c r="G656" i="1"/>
  <c r="D656" i="1"/>
  <c r="C656" i="1"/>
  <c r="D655" i="1"/>
  <c r="H655" i="1" s="1"/>
  <c r="C655" i="1"/>
  <c r="D654" i="1"/>
  <c r="H654" i="1" s="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H644" i="1"/>
  <c r="D644" i="1"/>
  <c r="G644" i="1" s="1"/>
  <c r="C644" i="1"/>
  <c r="D643" i="1"/>
  <c r="G643" i="1" s="1"/>
  <c r="C643" i="1"/>
  <c r="D642" i="1"/>
  <c r="H642" i="1" s="1"/>
  <c r="C642" i="1"/>
  <c r="H641" i="1"/>
  <c r="G641" i="1"/>
  <c r="D641" i="1"/>
  <c r="C641"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D612" i="1"/>
  <c r="H612" i="1" s="1"/>
  <c r="C612"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D536" i="1"/>
  <c r="G536" i="1" s="1"/>
  <c r="C536" i="1"/>
  <c r="D535" i="1"/>
  <c r="C535" i="1"/>
  <c r="D534" i="1"/>
  <c r="G534" i="1" s="1"/>
  <c r="C534" i="1"/>
  <c r="H533" i="1"/>
  <c r="D533" i="1"/>
  <c r="G533" i="1" s="1"/>
  <c r="C533" i="1"/>
  <c r="H532" i="1"/>
  <c r="D532" i="1"/>
  <c r="G532" i="1" s="1"/>
  <c r="C532" i="1"/>
  <c r="D531" i="1"/>
  <c r="C531" i="1"/>
  <c r="D530" i="1"/>
  <c r="G530" i="1" s="1"/>
  <c r="C530" i="1"/>
  <c r="H529" i="1"/>
  <c r="D529" i="1"/>
  <c r="G529" i="1" s="1"/>
  <c r="C529" i="1"/>
  <c r="H528" i="1"/>
  <c r="D528" i="1"/>
  <c r="G528" i="1" s="1"/>
  <c r="C528" i="1"/>
  <c r="D527" i="1"/>
  <c r="C527" i="1"/>
  <c r="D526" i="1"/>
  <c r="G526" i="1" s="1"/>
  <c r="C526" i="1"/>
  <c r="H525" i="1"/>
  <c r="D525" i="1"/>
  <c r="G525" i="1" s="1"/>
  <c r="C525" i="1"/>
  <c r="H524" i="1"/>
  <c r="D524" i="1"/>
  <c r="G524" i="1" s="1"/>
  <c r="C524" i="1"/>
  <c r="D523" i="1"/>
  <c r="G521" i="1"/>
  <c r="D521" i="1"/>
  <c r="H521" i="1" s="1"/>
  <c r="C521" i="1"/>
  <c r="G520" i="1"/>
  <c r="D520" i="1"/>
  <c r="H520" i="1" s="1"/>
  <c r="C520" i="1"/>
  <c r="G519" i="1"/>
  <c r="D519" i="1"/>
  <c r="H519" i="1" s="1"/>
  <c r="C519" i="1"/>
  <c r="G518" i="1"/>
  <c r="D518" i="1"/>
  <c r="H518" i="1" s="1"/>
  <c r="C518" i="1"/>
  <c r="G517" i="1"/>
  <c r="D517" i="1"/>
  <c r="H517" i="1" s="1"/>
  <c r="C517" i="1"/>
  <c r="G516" i="1"/>
  <c r="D516" i="1"/>
  <c r="H516" i="1" s="1"/>
  <c r="C516" i="1"/>
  <c r="G515" i="1"/>
  <c r="D515" i="1"/>
  <c r="H515" i="1" s="1"/>
  <c r="C515" i="1"/>
  <c r="G514" i="1"/>
  <c r="D514" i="1"/>
  <c r="H514" i="1" s="1"/>
  <c r="C514" i="1"/>
  <c r="G513" i="1"/>
  <c r="D513" i="1"/>
  <c r="H513" i="1" s="1"/>
  <c r="C513" i="1"/>
  <c r="G512" i="1"/>
  <c r="D512" i="1"/>
  <c r="H512" i="1" s="1"/>
  <c r="C512" i="1"/>
  <c r="G511" i="1"/>
  <c r="D511" i="1"/>
  <c r="H511" i="1" s="1"/>
  <c r="C511" i="1"/>
  <c r="G510" i="1"/>
  <c r="D510" i="1"/>
  <c r="H510" i="1" s="1"/>
  <c r="C510" i="1"/>
  <c r="G509" i="1"/>
  <c r="D509" i="1"/>
  <c r="H509" i="1" s="1"/>
  <c r="C509" i="1"/>
  <c r="G508" i="1"/>
  <c r="D508" i="1"/>
  <c r="H508" i="1" s="1"/>
  <c r="C508" i="1"/>
  <c r="G507" i="1"/>
  <c r="D507" i="1"/>
  <c r="H507" i="1" s="1"/>
  <c r="C507" i="1"/>
  <c r="G506" i="1"/>
  <c r="D506" i="1"/>
  <c r="H506" i="1" s="1"/>
  <c r="C506" i="1"/>
  <c r="G505" i="1"/>
  <c r="D505" i="1"/>
  <c r="H505" i="1" s="1"/>
  <c r="C505" i="1"/>
  <c r="G504" i="1"/>
  <c r="D504" i="1"/>
  <c r="H504" i="1" s="1"/>
  <c r="C504" i="1"/>
  <c r="G503" i="1"/>
  <c r="D503" i="1"/>
  <c r="H503" i="1" s="1"/>
  <c r="C503" i="1"/>
  <c r="G502" i="1"/>
  <c r="D502" i="1"/>
  <c r="H502" i="1" s="1"/>
  <c r="C502" i="1"/>
  <c r="D501" i="1"/>
  <c r="H501" i="1" s="1"/>
  <c r="C501" i="1"/>
  <c r="G500" i="1"/>
  <c r="D500" i="1"/>
  <c r="H500" i="1" s="1"/>
  <c r="C500" i="1"/>
  <c r="G499" i="1"/>
  <c r="D499" i="1"/>
  <c r="H499" i="1" s="1"/>
  <c r="C499" i="1"/>
  <c r="D498" i="1"/>
  <c r="H498" i="1" s="1"/>
  <c r="C498" i="1"/>
  <c r="D497" i="1"/>
  <c r="H497" i="1" s="1"/>
  <c r="C497" i="1"/>
  <c r="G496" i="1"/>
  <c r="D496" i="1"/>
  <c r="H496" i="1" s="1"/>
  <c r="C496" i="1"/>
  <c r="G495" i="1"/>
  <c r="D495" i="1"/>
  <c r="H495" i="1" s="1"/>
  <c r="C495" i="1"/>
  <c r="D494" i="1"/>
  <c r="H494" i="1" s="1"/>
  <c r="C494" i="1"/>
  <c r="D493" i="1"/>
  <c r="H493" i="1" s="1"/>
  <c r="C493" i="1"/>
  <c r="G492" i="1"/>
  <c r="D492" i="1"/>
  <c r="H492" i="1" s="1"/>
  <c r="C492" i="1"/>
  <c r="G491" i="1"/>
  <c r="D491" i="1"/>
  <c r="H491" i="1" s="1"/>
  <c r="C491" i="1"/>
  <c r="D490" i="1"/>
  <c r="H490" i="1" s="1"/>
  <c r="C490" i="1"/>
  <c r="D489" i="1"/>
  <c r="H489" i="1" s="1"/>
  <c r="C489" i="1"/>
  <c r="G488" i="1"/>
  <c r="D488" i="1"/>
  <c r="H488" i="1" s="1"/>
  <c r="C488" i="1"/>
  <c r="G487" i="1"/>
  <c r="D487" i="1"/>
  <c r="H487" i="1" s="1"/>
  <c r="C487" i="1"/>
  <c r="D486" i="1"/>
  <c r="H486" i="1" s="1"/>
  <c r="C486" i="1"/>
  <c r="D485" i="1"/>
  <c r="H485" i="1" s="1"/>
  <c r="C485" i="1"/>
  <c r="G484" i="1"/>
  <c r="D484" i="1"/>
  <c r="H484" i="1" s="1"/>
  <c r="C484" i="1"/>
  <c r="G483" i="1"/>
  <c r="D483" i="1"/>
  <c r="H483" i="1" s="1"/>
  <c r="C483" i="1"/>
  <c r="D482" i="1"/>
  <c r="H482" i="1" s="1"/>
  <c r="C482" i="1"/>
  <c r="D481" i="1"/>
  <c r="H481" i="1" s="1"/>
  <c r="C481" i="1"/>
  <c r="G480" i="1"/>
  <c r="D480" i="1"/>
  <c r="H480" i="1" s="1"/>
  <c r="C480" i="1"/>
  <c r="G479" i="1"/>
  <c r="D479" i="1"/>
  <c r="H479" i="1" s="1"/>
  <c r="C479" i="1"/>
  <c r="D477" i="1"/>
  <c r="H477" i="1" s="1"/>
  <c r="C477" i="1"/>
  <c r="G476" i="1"/>
  <c r="D476" i="1"/>
  <c r="H476" i="1" s="1"/>
  <c r="C476" i="1"/>
  <c r="D475" i="1"/>
  <c r="H475" i="1" s="1"/>
  <c r="C475" i="1"/>
  <c r="D474" i="1"/>
  <c r="C474" i="1"/>
  <c r="D473" i="1"/>
  <c r="H473" i="1" s="1"/>
  <c r="C473" i="1"/>
  <c r="G472" i="1"/>
  <c r="D472" i="1"/>
  <c r="H472" i="1" s="1"/>
  <c r="C472" i="1"/>
  <c r="G471" i="1"/>
  <c r="D471" i="1"/>
  <c r="H471" i="1" s="1"/>
  <c r="C471" i="1"/>
  <c r="D470" i="1"/>
  <c r="C470" i="1"/>
  <c r="D469" i="1"/>
  <c r="H469" i="1" s="1"/>
  <c r="C469" i="1"/>
  <c r="G468" i="1"/>
  <c r="D468" i="1"/>
  <c r="H468" i="1" s="1"/>
  <c r="C468" i="1"/>
  <c r="D467" i="1"/>
  <c r="H467" i="1" s="1"/>
  <c r="C467" i="1"/>
  <c r="H465" i="1"/>
  <c r="D465" i="1"/>
  <c r="C465" i="1"/>
  <c r="G465" i="1" s="1"/>
  <c r="H464" i="1"/>
  <c r="D464" i="1"/>
  <c r="C464" i="1"/>
  <c r="D463" i="1"/>
  <c r="C463" i="1"/>
  <c r="D462" i="1"/>
  <c r="C462" i="1"/>
  <c r="H461" i="1"/>
  <c r="D461" i="1"/>
  <c r="C461" i="1"/>
  <c r="G461" i="1" s="1"/>
  <c r="D460" i="1"/>
  <c r="H460" i="1" s="1"/>
  <c r="C460" i="1"/>
  <c r="D459" i="1"/>
  <c r="C459" i="1"/>
  <c r="D458" i="1"/>
  <c r="C458" i="1"/>
  <c r="H457" i="1"/>
  <c r="D457" i="1"/>
  <c r="C457" i="1"/>
  <c r="G457" i="1" s="1"/>
  <c r="H456" i="1"/>
  <c r="D456" i="1"/>
  <c r="C456" i="1"/>
  <c r="D455" i="1"/>
  <c r="C455" i="1"/>
  <c r="D454" i="1"/>
  <c r="C454" i="1"/>
  <c r="H452" i="1"/>
  <c r="D452" i="1"/>
  <c r="C452" i="1"/>
  <c r="D451" i="1"/>
  <c r="C451" i="1"/>
  <c r="D450" i="1"/>
  <c r="C450" i="1"/>
  <c r="H449" i="1"/>
  <c r="D449" i="1"/>
  <c r="C449" i="1"/>
  <c r="G449" i="1" s="1"/>
  <c r="D448" i="1"/>
  <c r="H448" i="1" s="1"/>
  <c r="C448" i="1"/>
  <c r="D447" i="1"/>
  <c r="C447" i="1"/>
  <c r="D446" i="1"/>
  <c r="C446" i="1"/>
  <c r="H445" i="1"/>
  <c r="D445" i="1"/>
  <c r="C445" i="1"/>
  <c r="G445" i="1" s="1"/>
  <c r="H444" i="1"/>
  <c r="D444" i="1"/>
  <c r="C444" i="1"/>
  <c r="D443" i="1"/>
  <c r="C443" i="1"/>
  <c r="D442" i="1"/>
  <c r="C442" i="1"/>
  <c r="H441" i="1"/>
  <c r="D441" i="1"/>
  <c r="C441" i="1"/>
  <c r="G441" i="1" s="1"/>
  <c r="D440" i="1"/>
  <c r="H440" i="1" s="1"/>
  <c r="C440" i="1"/>
  <c r="D439" i="1"/>
  <c r="C439" i="1"/>
  <c r="D438" i="1"/>
  <c r="C438" i="1"/>
  <c r="H437" i="1"/>
  <c r="D437" i="1"/>
  <c r="C437" i="1"/>
  <c r="G437" i="1" s="1"/>
  <c r="H436" i="1"/>
  <c r="D436" i="1"/>
  <c r="C436" i="1"/>
  <c r="D435" i="1"/>
  <c r="C435" i="1"/>
  <c r="D434" i="1"/>
  <c r="C434" i="1"/>
  <c r="H433" i="1"/>
  <c r="D433" i="1"/>
  <c r="C433" i="1"/>
  <c r="G433" i="1" s="1"/>
  <c r="D432" i="1"/>
  <c r="H432" i="1" s="1"/>
  <c r="C432" i="1"/>
  <c r="D431" i="1"/>
  <c r="C431" i="1"/>
  <c r="D430" i="1"/>
  <c r="C430" i="1"/>
  <c r="H429" i="1"/>
  <c r="D429" i="1"/>
  <c r="C429" i="1"/>
  <c r="G429" i="1" s="1"/>
  <c r="H428" i="1"/>
  <c r="D428" i="1"/>
  <c r="C428" i="1"/>
  <c r="D427" i="1"/>
  <c r="C427" i="1"/>
  <c r="D426" i="1"/>
  <c r="C426" i="1"/>
  <c r="H425" i="1"/>
  <c r="D425" i="1"/>
  <c r="C425" i="1"/>
  <c r="G425" i="1" s="1"/>
  <c r="D424" i="1"/>
  <c r="H424" i="1" s="1"/>
  <c r="C424" i="1"/>
  <c r="D423" i="1"/>
  <c r="C423" i="1"/>
  <c r="D422" i="1"/>
  <c r="C422" i="1"/>
  <c r="H421" i="1"/>
  <c r="D421" i="1"/>
  <c r="C421" i="1"/>
  <c r="G421" i="1" s="1"/>
  <c r="H420" i="1"/>
  <c r="D420" i="1"/>
  <c r="C420" i="1"/>
  <c r="D419" i="1"/>
  <c r="C419" i="1"/>
  <c r="D418" i="1"/>
  <c r="C418" i="1"/>
  <c r="H417" i="1"/>
  <c r="D417" i="1"/>
  <c r="C417" i="1"/>
  <c r="G417" i="1" s="1"/>
  <c r="D416" i="1"/>
  <c r="H416" i="1" s="1"/>
  <c r="C416" i="1"/>
  <c r="D415" i="1"/>
  <c r="C415" i="1"/>
  <c r="H413" i="1"/>
  <c r="D413" i="1"/>
  <c r="C413" i="1"/>
  <c r="G413" i="1" s="1"/>
  <c r="C412" i="1"/>
  <c r="C411" i="1"/>
  <c r="D406" i="1"/>
  <c r="C406" i="1"/>
  <c r="D405" i="1"/>
  <c r="H405" i="1" s="1"/>
  <c r="C405" i="1"/>
  <c r="H404" i="1"/>
  <c r="D404" i="1"/>
  <c r="C404" i="1"/>
  <c r="H401" i="1"/>
  <c r="D401" i="1"/>
  <c r="C401" i="1"/>
  <c r="G401" i="1" s="1"/>
  <c r="H400" i="1"/>
  <c r="D400" i="1"/>
  <c r="C400" i="1"/>
  <c r="D399" i="1"/>
  <c r="C399" i="1"/>
  <c r="D398" i="1"/>
  <c r="C398" i="1"/>
  <c r="D397" i="1"/>
  <c r="H397" i="1" s="1"/>
  <c r="C397" i="1"/>
  <c r="G397" i="1" s="1"/>
  <c r="D396" i="1"/>
  <c r="H396" i="1" s="1"/>
  <c r="C396" i="1"/>
  <c r="D395" i="1"/>
  <c r="C395" i="1"/>
  <c r="D394" i="1"/>
  <c r="C394" i="1"/>
  <c r="H393" i="1"/>
  <c r="D393" i="1"/>
  <c r="C393" i="1"/>
  <c r="G393" i="1" s="1"/>
  <c r="H392" i="1"/>
  <c r="D392" i="1"/>
  <c r="C392" i="1"/>
  <c r="D391" i="1"/>
  <c r="C391" i="1"/>
  <c r="D390" i="1"/>
  <c r="C390" i="1"/>
  <c r="H389" i="1"/>
  <c r="D389" i="1"/>
  <c r="C389" i="1"/>
  <c r="G389" i="1" s="1"/>
  <c r="D388" i="1"/>
  <c r="H388" i="1" s="1"/>
  <c r="C388" i="1"/>
  <c r="D387" i="1"/>
  <c r="C387" i="1"/>
  <c r="D386" i="1"/>
  <c r="C386" i="1"/>
  <c r="H385" i="1"/>
  <c r="D385" i="1"/>
  <c r="C385" i="1"/>
  <c r="G385" i="1" s="1"/>
  <c r="H384" i="1"/>
  <c r="D384" i="1"/>
  <c r="C384" i="1"/>
  <c r="D383" i="1"/>
  <c r="C383" i="1"/>
  <c r="D382" i="1"/>
  <c r="C382" i="1"/>
  <c r="H381" i="1"/>
  <c r="D381" i="1"/>
  <c r="C381" i="1"/>
  <c r="G381" i="1" s="1"/>
  <c r="D380" i="1"/>
  <c r="H380" i="1" s="1"/>
  <c r="C380" i="1"/>
  <c r="D379" i="1"/>
  <c r="C379" i="1"/>
  <c r="D378" i="1"/>
  <c r="C378" i="1"/>
  <c r="H377" i="1"/>
  <c r="D377" i="1"/>
  <c r="C377" i="1"/>
  <c r="G377" i="1" s="1"/>
  <c r="H376" i="1"/>
  <c r="D376" i="1"/>
  <c r="C376" i="1"/>
  <c r="D375" i="1"/>
  <c r="C375" i="1"/>
  <c r="D374" i="1"/>
  <c r="C374" i="1"/>
  <c r="H373" i="1"/>
  <c r="D373" i="1"/>
  <c r="C373" i="1"/>
  <c r="G373" i="1" s="1"/>
  <c r="D372" i="1"/>
  <c r="H372" i="1" s="1"/>
  <c r="C372" i="1"/>
  <c r="D371" i="1"/>
  <c r="C371" i="1"/>
  <c r="D370" i="1"/>
  <c r="C370" i="1"/>
  <c r="H369" i="1"/>
  <c r="D369" i="1"/>
  <c r="C369" i="1"/>
  <c r="G369" i="1" s="1"/>
  <c r="H368" i="1"/>
  <c r="D368" i="1"/>
  <c r="C368" i="1"/>
  <c r="D367" i="1"/>
  <c r="C367" i="1"/>
  <c r="D366" i="1"/>
  <c r="C366" i="1"/>
  <c r="H365" i="1"/>
  <c r="D365" i="1"/>
  <c r="C365" i="1"/>
  <c r="G365" i="1" s="1"/>
  <c r="D364" i="1"/>
  <c r="H364" i="1" s="1"/>
  <c r="C364" i="1"/>
  <c r="D363" i="1"/>
  <c r="C363" i="1"/>
  <c r="D362" i="1"/>
  <c r="C362" i="1"/>
  <c r="D361" i="1"/>
  <c r="H361" i="1" s="1"/>
  <c r="C361" i="1"/>
  <c r="H360" i="1"/>
  <c r="D360" i="1"/>
  <c r="C360" i="1"/>
  <c r="C359" i="1"/>
  <c r="C358" i="1"/>
  <c r="H357" i="1"/>
  <c r="D357" i="1"/>
  <c r="C357" i="1"/>
  <c r="G357" i="1" s="1"/>
  <c r="D356" i="1"/>
  <c r="H356" i="1" s="1"/>
  <c r="C356" i="1"/>
  <c r="D355" i="1"/>
  <c r="C355" i="1"/>
  <c r="D354" i="1"/>
  <c r="C354" i="1"/>
  <c r="H353" i="1"/>
  <c r="D353" i="1"/>
  <c r="C353" i="1"/>
  <c r="G353" i="1" s="1"/>
  <c r="H352" i="1"/>
  <c r="D352" i="1"/>
  <c r="C352" i="1"/>
  <c r="D351" i="1"/>
  <c r="C351" i="1"/>
  <c r="D350" i="1"/>
  <c r="C350" i="1"/>
  <c r="H349" i="1"/>
  <c r="D349" i="1"/>
  <c r="C349" i="1"/>
  <c r="G349" i="1" s="1"/>
  <c r="D348" i="1"/>
  <c r="H348" i="1" s="1"/>
  <c r="C348" i="1"/>
  <c r="D347" i="1"/>
  <c r="C347" i="1"/>
  <c r="D346" i="1"/>
  <c r="C346" i="1"/>
  <c r="D344" i="1"/>
  <c r="H344" i="1" s="1"/>
  <c r="C344" i="1"/>
  <c r="D343" i="1"/>
  <c r="C343" i="1"/>
  <c r="D342" i="1"/>
  <c r="C342" i="1"/>
  <c r="H341" i="1"/>
  <c r="D341" i="1"/>
  <c r="C341" i="1"/>
  <c r="G341" i="1" s="1"/>
  <c r="H340" i="1"/>
  <c r="D340" i="1"/>
  <c r="C340" i="1"/>
  <c r="D339" i="1"/>
  <c r="C339" i="1"/>
  <c r="D338" i="1"/>
  <c r="C338" i="1"/>
  <c r="H337" i="1"/>
  <c r="D337" i="1"/>
  <c r="C337" i="1"/>
  <c r="G337" i="1" s="1"/>
  <c r="D336" i="1"/>
  <c r="C336" i="1"/>
  <c r="G336" i="1" s="1"/>
  <c r="D335" i="1"/>
  <c r="C335" i="1"/>
  <c r="G335" i="1" s="1"/>
  <c r="H334" i="1"/>
  <c r="D334" i="1"/>
  <c r="C334" i="1"/>
  <c r="G334" i="1" s="1"/>
  <c r="H333" i="1"/>
  <c r="D333" i="1"/>
  <c r="C333" i="1"/>
  <c r="G333" i="1" s="1"/>
  <c r="D332" i="1"/>
  <c r="C332" i="1"/>
  <c r="G332" i="1" s="1"/>
  <c r="D331" i="1"/>
  <c r="C331" i="1"/>
  <c r="G331" i="1" s="1"/>
  <c r="H330" i="1"/>
  <c r="D330" i="1"/>
  <c r="C330" i="1"/>
  <c r="G330" i="1" s="1"/>
  <c r="H329" i="1"/>
  <c r="D329" i="1"/>
  <c r="C329" i="1"/>
  <c r="G329" i="1" s="1"/>
  <c r="D328" i="1"/>
  <c r="C328" i="1"/>
  <c r="G328" i="1" s="1"/>
  <c r="D327" i="1"/>
  <c r="C327" i="1"/>
  <c r="G327" i="1" s="1"/>
  <c r="H326" i="1"/>
  <c r="D326" i="1"/>
  <c r="C326" i="1"/>
  <c r="G326" i="1" s="1"/>
  <c r="H325" i="1"/>
  <c r="D325" i="1"/>
  <c r="C325" i="1"/>
  <c r="G325" i="1" s="1"/>
  <c r="D324" i="1"/>
  <c r="C324" i="1"/>
  <c r="G324" i="1" s="1"/>
  <c r="D323" i="1"/>
  <c r="C323" i="1"/>
  <c r="G323" i="1" s="1"/>
  <c r="H322" i="1"/>
  <c r="D322" i="1"/>
  <c r="C322" i="1"/>
  <c r="G322" i="1" s="1"/>
  <c r="H321" i="1"/>
  <c r="D321" i="1"/>
  <c r="C321" i="1"/>
  <c r="G321" i="1" s="1"/>
  <c r="D320" i="1"/>
  <c r="C320" i="1"/>
  <c r="G320" i="1" s="1"/>
  <c r="D319" i="1"/>
  <c r="C319" i="1"/>
  <c r="G319" i="1" s="1"/>
  <c r="H318" i="1"/>
  <c r="D318" i="1"/>
  <c r="C318" i="1"/>
  <c r="G318" i="1" s="1"/>
  <c r="H317" i="1"/>
  <c r="D317" i="1"/>
  <c r="C317" i="1"/>
  <c r="G317" i="1" s="1"/>
  <c r="D316" i="1"/>
  <c r="C316" i="1"/>
  <c r="G316" i="1" s="1"/>
  <c r="D315" i="1"/>
  <c r="C315" i="1"/>
  <c r="G315" i="1" s="1"/>
  <c r="H314" i="1"/>
  <c r="D314" i="1"/>
  <c r="C314" i="1"/>
  <c r="G314" i="1" s="1"/>
  <c r="H313" i="1"/>
  <c r="D313" i="1"/>
  <c r="C313" i="1"/>
  <c r="G313" i="1" s="1"/>
  <c r="D312" i="1"/>
  <c r="C312" i="1"/>
  <c r="G312" i="1" s="1"/>
  <c r="D311" i="1"/>
  <c r="C311" i="1"/>
  <c r="G311" i="1" s="1"/>
  <c r="H310" i="1"/>
  <c r="D310" i="1"/>
  <c r="C310" i="1"/>
  <c r="G310" i="1" s="1"/>
  <c r="H309" i="1"/>
  <c r="D309" i="1"/>
  <c r="C309" i="1"/>
  <c r="G309" i="1" s="1"/>
  <c r="D308" i="1"/>
  <c r="C308" i="1"/>
  <c r="G308" i="1" s="1"/>
  <c r="D307" i="1"/>
  <c r="C307" i="1"/>
  <c r="G307" i="1" s="1"/>
  <c r="H306" i="1"/>
  <c r="D306" i="1"/>
  <c r="C306" i="1"/>
  <c r="G306" i="1" s="1"/>
  <c r="H305" i="1"/>
  <c r="D305" i="1"/>
  <c r="C305" i="1"/>
  <c r="G305" i="1" s="1"/>
  <c r="D304" i="1"/>
  <c r="C304" i="1"/>
  <c r="G304" i="1" s="1"/>
  <c r="D303" i="1"/>
  <c r="C303" i="1"/>
  <c r="G303" i="1" s="1"/>
  <c r="H302" i="1"/>
  <c r="D302" i="1"/>
  <c r="C302" i="1"/>
  <c r="G302" i="1" s="1"/>
  <c r="H301" i="1"/>
  <c r="D301" i="1"/>
  <c r="C301" i="1"/>
  <c r="G301" i="1" s="1"/>
  <c r="D300" i="1"/>
  <c r="C300" i="1"/>
  <c r="G300" i="1" s="1"/>
  <c r="D299" i="1"/>
  <c r="C299" i="1"/>
  <c r="G299" i="1" s="1"/>
  <c r="H298" i="1"/>
  <c r="D298" i="1"/>
  <c r="C298" i="1"/>
  <c r="G298" i="1" s="1"/>
  <c r="H297" i="1"/>
  <c r="D297" i="1"/>
  <c r="C297" i="1"/>
  <c r="G297" i="1" s="1"/>
  <c r="D296" i="1"/>
  <c r="C296" i="1"/>
  <c r="C295" i="1"/>
  <c r="C294" i="1"/>
  <c r="D292" i="1"/>
  <c r="C292" i="1"/>
  <c r="G292" i="1" s="1"/>
  <c r="D291" i="1"/>
  <c r="C291" i="1"/>
  <c r="G291" i="1" s="1"/>
  <c r="D290" i="1"/>
  <c r="H290" i="1" s="1"/>
  <c r="C290" i="1"/>
  <c r="H289" i="1"/>
  <c r="D289" i="1"/>
  <c r="C289" i="1"/>
  <c r="G289" i="1" s="1"/>
  <c r="D288" i="1"/>
  <c r="C288" i="1"/>
  <c r="H284" i="1"/>
  <c r="D284" i="1"/>
  <c r="C284" i="1"/>
  <c r="G284" i="1" s="1"/>
  <c r="D283" i="1"/>
  <c r="C283" i="1"/>
  <c r="G283" i="1" s="1"/>
  <c r="D282" i="1"/>
  <c r="C282" i="1"/>
  <c r="G282" i="1" s="1"/>
  <c r="H281" i="1"/>
  <c r="D281" i="1"/>
  <c r="C281" i="1"/>
  <c r="G281" i="1" s="1"/>
  <c r="H280" i="1"/>
  <c r="D280" i="1"/>
  <c r="C280" i="1"/>
  <c r="G280" i="1" s="1"/>
  <c r="D279" i="1"/>
  <c r="C279" i="1"/>
  <c r="G279" i="1" s="1"/>
  <c r="D278" i="1"/>
  <c r="C278" i="1"/>
  <c r="G278" i="1" s="1"/>
  <c r="H277" i="1"/>
  <c r="D277" i="1"/>
  <c r="C277" i="1"/>
  <c r="G277" i="1" s="1"/>
  <c r="D276" i="1"/>
  <c r="H276" i="1" s="1"/>
  <c r="C276" i="1"/>
  <c r="G276" i="1" s="1"/>
  <c r="D275" i="1"/>
  <c r="C275" i="1"/>
  <c r="D274" i="1"/>
  <c r="C274" i="1"/>
  <c r="G274" i="1" s="1"/>
  <c r="H273" i="1"/>
  <c r="D273" i="1"/>
  <c r="C273" i="1"/>
  <c r="G273" i="1" s="1"/>
  <c r="H272" i="1"/>
  <c r="D272" i="1"/>
  <c r="C272" i="1"/>
  <c r="G272" i="1" s="1"/>
  <c r="D271" i="1"/>
  <c r="C271" i="1"/>
  <c r="G271" i="1" s="1"/>
  <c r="D270" i="1"/>
  <c r="C270" i="1"/>
  <c r="D269" i="1"/>
  <c r="H269" i="1" s="1"/>
  <c r="C269" i="1"/>
  <c r="H268" i="1"/>
  <c r="D268" i="1"/>
  <c r="C268" i="1"/>
  <c r="G268" i="1" s="1"/>
  <c r="D267" i="1"/>
  <c r="C267" i="1"/>
  <c r="G267" i="1" s="1"/>
  <c r="D266" i="1"/>
  <c r="C266" i="1"/>
  <c r="G266" i="1" s="1"/>
  <c r="D265" i="1"/>
  <c r="H265" i="1" s="1"/>
  <c r="C265" i="1"/>
  <c r="G265" i="1" s="1"/>
  <c r="C264" i="1"/>
  <c r="D263" i="1"/>
  <c r="C263" i="1"/>
  <c r="G263" i="1" s="1"/>
  <c r="D262" i="1"/>
  <c r="C262" i="1"/>
  <c r="D261" i="1"/>
  <c r="H261" i="1" s="1"/>
  <c r="C261" i="1"/>
  <c r="H260" i="1"/>
  <c r="D260" i="1"/>
  <c r="C260" i="1"/>
  <c r="G260" i="1" s="1"/>
  <c r="D258" i="1"/>
  <c r="C258" i="1"/>
  <c r="G258" i="1" s="1"/>
  <c r="D257" i="1"/>
  <c r="H257" i="1" s="1"/>
  <c r="C257" i="1"/>
  <c r="G257" i="1" s="1"/>
  <c r="H256" i="1"/>
  <c r="D256" i="1"/>
  <c r="C256" i="1"/>
  <c r="D255" i="1"/>
  <c r="C255" i="1"/>
  <c r="D254" i="1"/>
  <c r="C254" i="1"/>
  <c r="G254" i="1" s="1"/>
  <c r="H253" i="1"/>
  <c r="D253" i="1"/>
  <c r="C253" i="1"/>
  <c r="G253" i="1" s="1"/>
  <c r="H252" i="1"/>
  <c r="D252" i="1"/>
  <c r="C252" i="1"/>
  <c r="G252" i="1" s="1"/>
  <c r="D251" i="1"/>
  <c r="C251" i="1"/>
  <c r="G251" i="1" s="1"/>
  <c r="D250" i="1"/>
  <c r="C250" i="1"/>
  <c r="G250" i="1" s="1"/>
  <c r="H249" i="1"/>
  <c r="D249" i="1"/>
  <c r="C249" i="1"/>
  <c r="G249" i="1" s="1"/>
  <c r="C248" i="1"/>
  <c r="D247" i="1"/>
  <c r="C247" i="1"/>
  <c r="G247" i="1" s="1"/>
  <c r="D246" i="1"/>
  <c r="C246" i="1"/>
  <c r="G246" i="1" s="1"/>
  <c r="H245" i="1"/>
  <c r="D245" i="1"/>
  <c r="C245" i="1"/>
  <c r="G245" i="1" s="1"/>
  <c r="H244" i="1"/>
  <c r="D244" i="1"/>
  <c r="C244" i="1"/>
  <c r="G244" i="1" s="1"/>
  <c r="D243" i="1"/>
  <c r="C243" i="1"/>
  <c r="G243" i="1" s="1"/>
  <c r="D242" i="1"/>
  <c r="C242" i="1"/>
  <c r="G242" i="1" s="1"/>
  <c r="H241" i="1"/>
  <c r="D241" i="1"/>
  <c r="C241" i="1"/>
  <c r="G241" i="1" s="1"/>
  <c r="H240" i="1"/>
  <c r="D240" i="1"/>
  <c r="C240" i="1"/>
  <c r="G240" i="1" s="1"/>
  <c r="D239" i="1"/>
  <c r="C239" i="1"/>
  <c r="G239" i="1" s="1"/>
  <c r="D238" i="1"/>
  <c r="C238" i="1"/>
  <c r="G238" i="1" s="1"/>
  <c r="D237" i="1"/>
  <c r="H237" i="1" s="1"/>
  <c r="C237" i="1"/>
  <c r="C236" i="1"/>
  <c r="D235" i="1"/>
  <c r="C235" i="1"/>
  <c r="G235" i="1" s="1"/>
  <c r="D234" i="1"/>
  <c r="C234" i="1"/>
  <c r="G234" i="1" s="1"/>
  <c r="D233" i="1"/>
  <c r="H233" i="1" s="1"/>
  <c r="C233" i="1"/>
  <c r="C232" i="1"/>
  <c r="D231" i="1"/>
  <c r="C231" i="1"/>
  <c r="G231" i="1" s="1"/>
  <c r="D230" i="1"/>
  <c r="C230" i="1"/>
  <c r="G230" i="1" s="1"/>
  <c r="H229" i="1"/>
  <c r="D229" i="1"/>
  <c r="C229" i="1"/>
  <c r="G229" i="1" s="1"/>
  <c r="H228" i="1"/>
  <c r="D228" i="1"/>
  <c r="C228" i="1"/>
  <c r="G228" i="1" s="1"/>
  <c r="D227" i="1"/>
  <c r="C227" i="1"/>
  <c r="G227" i="1" s="1"/>
  <c r="D226" i="1"/>
  <c r="C226" i="1"/>
  <c r="G226" i="1" s="1"/>
  <c r="H225" i="1"/>
  <c r="D225" i="1"/>
  <c r="C225" i="1"/>
  <c r="G225" i="1" s="1"/>
  <c r="H224" i="1"/>
  <c r="D224" i="1"/>
  <c r="C224" i="1"/>
  <c r="G224" i="1" s="1"/>
  <c r="D223" i="1"/>
  <c r="C223" i="1"/>
  <c r="G223" i="1" s="1"/>
  <c r="D222" i="1"/>
  <c r="C222" i="1"/>
  <c r="G222" i="1" s="1"/>
  <c r="H221" i="1"/>
  <c r="D221" i="1"/>
  <c r="C221" i="1"/>
  <c r="G221" i="1" s="1"/>
  <c r="C220" i="1"/>
  <c r="D219" i="1"/>
  <c r="C219" i="1"/>
  <c r="G219" i="1" s="1"/>
  <c r="D218" i="1"/>
  <c r="C218" i="1"/>
  <c r="G218" i="1" s="1"/>
  <c r="H217" i="1"/>
  <c r="D217" i="1"/>
  <c r="C217" i="1"/>
  <c r="G217" i="1" s="1"/>
  <c r="H216" i="1"/>
  <c r="D216" i="1"/>
  <c r="C216" i="1"/>
  <c r="G216" i="1" s="1"/>
  <c r="D215" i="1"/>
  <c r="C215" i="1"/>
  <c r="G215" i="1" s="1"/>
  <c r="D214" i="1"/>
  <c r="C214" i="1"/>
  <c r="H213" i="1"/>
  <c r="D213" i="1"/>
  <c r="C213" i="1"/>
  <c r="G213" i="1" s="1"/>
  <c r="C212" i="1"/>
  <c r="D210" i="1"/>
  <c r="C210" i="1"/>
  <c r="G210" i="1" s="1"/>
  <c r="D209" i="1"/>
  <c r="H209" i="1" s="1"/>
  <c r="C209" i="1"/>
  <c r="H208" i="1"/>
  <c r="D208" i="1"/>
  <c r="C208" i="1"/>
  <c r="G208" i="1" s="1"/>
  <c r="D207" i="1"/>
  <c r="C207" i="1"/>
  <c r="G207" i="1" s="1"/>
  <c r="C206" i="1"/>
  <c r="H205" i="1"/>
  <c r="D205" i="1"/>
  <c r="C205" i="1"/>
  <c r="G205" i="1" s="1"/>
  <c r="H204" i="1"/>
  <c r="D204" i="1"/>
  <c r="C204" i="1"/>
  <c r="G204" i="1" s="1"/>
  <c r="D203" i="1"/>
  <c r="C203" i="1"/>
  <c r="G203" i="1" s="1"/>
  <c r="D202" i="1"/>
  <c r="C202" i="1"/>
  <c r="G202" i="1" s="1"/>
  <c r="H201" i="1"/>
  <c r="D201" i="1"/>
  <c r="C201" i="1"/>
  <c r="G201" i="1" s="1"/>
  <c r="H200" i="1"/>
  <c r="D200" i="1"/>
  <c r="C200" i="1"/>
  <c r="G200" i="1" s="1"/>
  <c r="D199" i="1"/>
  <c r="C199" i="1"/>
  <c r="G199" i="1" s="1"/>
  <c r="D198" i="1"/>
  <c r="C198" i="1"/>
  <c r="G198" i="1" s="1"/>
  <c r="H197" i="1"/>
  <c r="D197" i="1"/>
  <c r="C197" i="1"/>
  <c r="G197" i="1" s="1"/>
  <c r="H196" i="1"/>
  <c r="D196" i="1"/>
  <c r="C196" i="1"/>
  <c r="G196" i="1" s="1"/>
  <c r="D195" i="1"/>
  <c r="C195" i="1"/>
  <c r="G195" i="1" s="1"/>
  <c r="D194" i="1"/>
  <c r="C194" i="1"/>
  <c r="G194" i="1" s="1"/>
  <c r="H193" i="1"/>
  <c r="D193" i="1"/>
  <c r="C193" i="1"/>
  <c r="D191" i="1"/>
  <c r="C191" i="1"/>
  <c r="H191" i="1" s="1"/>
  <c r="D190" i="1"/>
  <c r="C190" i="1"/>
  <c r="G190" i="1" s="1"/>
  <c r="D189" i="1"/>
  <c r="H189" i="1" s="1"/>
  <c r="C189" i="1"/>
  <c r="H188" i="1"/>
  <c r="D188" i="1"/>
  <c r="C188" i="1"/>
  <c r="D187" i="1"/>
  <c r="C187" i="1"/>
  <c r="H187" i="1" s="1"/>
  <c r="D186" i="1"/>
  <c r="C186" i="1"/>
  <c r="G186" i="1" s="1"/>
  <c r="H185" i="1"/>
  <c r="D185" i="1"/>
  <c r="C185" i="1"/>
  <c r="D184" i="1"/>
  <c r="H184" i="1" s="1"/>
  <c r="C184" i="1"/>
  <c r="D183" i="1"/>
  <c r="C183" i="1"/>
  <c r="H183" i="1" s="1"/>
  <c r="D182" i="1"/>
  <c r="C182" i="1"/>
  <c r="D181" i="1"/>
  <c r="H181" i="1" s="1"/>
  <c r="C181" i="1"/>
  <c r="H180" i="1"/>
  <c r="D180" i="1"/>
  <c r="C180" i="1"/>
  <c r="D179" i="1"/>
  <c r="C179" i="1"/>
  <c r="D178" i="1"/>
  <c r="C178" i="1"/>
  <c r="H177" i="1"/>
  <c r="D177" i="1"/>
  <c r="C177" i="1"/>
  <c r="D176" i="1"/>
  <c r="H176" i="1" s="1"/>
  <c r="C176" i="1"/>
  <c r="D175" i="1"/>
  <c r="C175" i="1"/>
  <c r="D174" i="1"/>
  <c r="C174" i="1"/>
  <c r="H173" i="1"/>
  <c r="D173" i="1"/>
  <c r="C173" i="1"/>
  <c r="H172" i="1"/>
  <c r="D172" i="1"/>
  <c r="C172" i="1"/>
  <c r="D171" i="1"/>
  <c r="C171" i="1"/>
  <c r="H171" i="1" s="1"/>
  <c r="D170" i="1"/>
  <c r="C170" i="1"/>
  <c r="H169" i="1"/>
  <c r="D169" i="1"/>
  <c r="C169" i="1"/>
  <c r="D168" i="1"/>
  <c r="H168" i="1" s="1"/>
  <c r="C168" i="1"/>
  <c r="D167" i="1"/>
  <c r="C167" i="1"/>
  <c r="H167" i="1" s="1"/>
  <c r="D166" i="1"/>
  <c r="C166" i="1"/>
  <c r="C165" i="1"/>
  <c r="H164" i="1"/>
  <c r="D164" i="1"/>
  <c r="C164" i="1"/>
  <c r="D163" i="1"/>
  <c r="C163" i="1"/>
  <c r="D162" i="1"/>
  <c r="C162" i="1"/>
  <c r="H161" i="1"/>
  <c r="D161" i="1"/>
  <c r="C161" i="1"/>
  <c r="C160" i="1"/>
  <c r="C159" i="1"/>
  <c r="D158" i="1"/>
  <c r="C158" i="1"/>
  <c r="G158" i="1" s="1"/>
  <c r="D157" i="1"/>
  <c r="H157" i="1" s="1"/>
  <c r="C157" i="1"/>
  <c r="D156" i="1"/>
  <c r="H156" i="1" s="1"/>
  <c r="C156" i="1"/>
  <c r="D155" i="1"/>
  <c r="C155" i="1"/>
  <c r="D154" i="1"/>
  <c r="C154" i="1"/>
  <c r="G154" i="1" s="1"/>
  <c r="H153" i="1"/>
  <c r="D153" i="1"/>
  <c r="C153" i="1"/>
  <c r="H152" i="1"/>
  <c r="D152" i="1"/>
  <c r="C152" i="1"/>
  <c r="D151" i="1"/>
  <c r="C151" i="1"/>
  <c r="H151" i="1" s="1"/>
  <c r="D150" i="1"/>
  <c r="C150" i="1"/>
  <c r="G150" i="1" s="1"/>
  <c r="C149" i="1"/>
  <c r="C148" i="1"/>
  <c r="D146" i="1"/>
  <c r="C146" i="1"/>
  <c r="H145" i="1"/>
  <c r="D145" i="1"/>
  <c r="C145" i="1"/>
  <c r="H144" i="1"/>
  <c r="D144" i="1"/>
  <c r="C144" i="1"/>
  <c r="D143" i="1"/>
  <c r="C143" i="1"/>
  <c r="H143" i="1" s="1"/>
  <c r="D142" i="1"/>
  <c r="C142" i="1"/>
  <c r="G142" i="1" s="1"/>
  <c r="H141" i="1"/>
  <c r="D141" i="1"/>
  <c r="C141" i="1"/>
  <c r="H140" i="1"/>
  <c r="D140" i="1"/>
  <c r="C140" i="1"/>
  <c r="D139" i="1"/>
  <c r="C139" i="1"/>
  <c r="H139" i="1" s="1"/>
  <c r="D138" i="1"/>
  <c r="C138" i="1"/>
  <c r="G138" i="1" s="1"/>
  <c r="H137" i="1"/>
  <c r="D137" i="1"/>
  <c r="C137" i="1"/>
  <c r="H136" i="1"/>
  <c r="D136" i="1"/>
  <c r="C136" i="1"/>
  <c r="D135" i="1"/>
  <c r="C135" i="1"/>
  <c r="D134" i="1"/>
  <c r="C134" i="1"/>
  <c r="G134" i="1" s="1"/>
  <c r="H133" i="1"/>
  <c r="D133" i="1"/>
  <c r="C133" i="1"/>
  <c r="H132" i="1"/>
  <c r="D132" i="1"/>
  <c r="C132" i="1"/>
  <c r="D131" i="1"/>
  <c r="C131" i="1"/>
  <c r="H131" i="1" s="1"/>
  <c r="D130" i="1"/>
  <c r="C130" i="1"/>
  <c r="G130" i="1" s="1"/>
  <c r="D129" i="1"/>
  <c r="H128" i="1"/>
  <c r="D128" i="1"/>
  <c r="C128" i="1"/>
  <c r="D127" i="1"/>
  <c r="C127" i="1"/>
  <c r="H127" i="1" s="1"/>
  <c r="D126" i="1"/>
  <c r="C126" i="1"/>
  <c r="G126" i="1" s="1"/>
  <c r="D125" i="1"/>
  <c r="H125" i="1" s="1"/>
  <c r="C125" i="1"/>
  <c r="D124" i="1"/>
  <c r="H124" i="1" s="1"/>
  <c r="C124" i="1"/>
  <c r="D123" i="1"/>
  <c r="C123" i="1"/>
  <c r="D122" i="1"/>
  <c r="C122" i="1"/>
  <c r="G122" i="1" s="1"/>
  <c r="H121" i="1"/>
  <c r="D121" i="1"/>
  <c r="C121" i="1"/>
  <c r="C120" i="1"/>
  <c r="D119" i="1"/>
  <c r="C119" i="1"/>
  <c r="H119" i="1" s="1"/>
  <c r="D118" i="1"/>
  <c r="C118" i="1"/>
  <c r="G118" i="1" s="1"/>
  <c r="H117" i="1"/>
  <c r="D117" i="1"/>
  <c r="C117" i="1"/>
  <c r="H116" i="1"/>
  <c r="D116" i="1"/>
  <c r="C116" i="1"/>
  <c r="D115" i="1"/>
  <c r="C115" i="1"/>
  <c r="H115" i="1" s="1"/>
  <c r="D114" i="1"/>
  <c r="C114" i="1"/>
  <c r="G114" i="1" s="1"/>
  <c r="H113" i="1"/>
  <c r="D113" i="1"/>
  <c r="C113" i="1"/>
  <c r="H112" i="1"/>
  <c r="D112" i="1"/>
  <c r="C112" i="1"/>
  <c r="D111" i="1"/>
  <c r="C111" i="1"/>
  <c r="H111" i="1" s="1"/>
  <c r="D110" i="1"/>
  <c r="C110" i="1"/>
  <c r="H109" i="1"/>
  <c r="D109" i="1"/>
  <c r="C109" i="1"/>
  <c r="C108" i="1"/>
  <c r="D107" i="1"/>
  <c r="C107" i="1"/>
  <c r="D106" i="1"/>
  <c r="C106" i="1"/>
  <c r="H105" i="1"/>
  <c r="D105" i="1"/>
  <c r="C105" i="1"/>
  <c r="H104" i="1"/>
  <c r="D104" i="1"/>
  <c r="C104" i="1"/>
  <c r="D103" i="1"/>
  <c r="C103" i="1"/>
  <c r="C102" i="1"/>
  <c r="H101" i="1"/>
  <c r="D101" i="1"/>
  <c r="C101" i="1"/>
  <c r="H100" i="1"/>
  <c r="D100" i="1"/>
  <c r="C100" i="1"/>
  <c r="D99" i="1"/>
  <c r="C99" i="1"/>
  <c r="H99" i="1" s="1"/>
  <c r="D98" i="1"/>
  <c r="C98" i="1"/>
  <c r="G98" i="1" s="1"/>
  <c r="H97" i="1"/>
  <c r="D97" i="1"/>
  <c r="C97" i="1"/>
  <c r="H96" i="1"/>
  <c r="D96" i="1"/>
  <c r="C96" i="1"/>
  <c r="D95" i="1"/>
  <c r="C95" i="1"/>
  <c r="H95" i="1" s="1"/>
  <c r="D94" i="1"/>
  <c r="C94" i="1"/>
  <c r="G94" i="1" s="1"/>
  <c r="D93" i="1"/>
  <c r="H93" i="1" s="1"/>
  <c r="C93" i="1"/>
  <c r="H92" i="1"/>
  <c r="D92" i="1"/>
  <c r="C92" i="1"/>
  <c r="D91" i="1"/>
  <c r="C91" i="1"/>
  <c r="H91" i="1" s="1"/>
  <c r="D90" i="1"/>
  <c r="C90" i="1"/>
  <c r="D89" i="1"/>
  <c r="H89" i="1" s="1"/>
  <c r="C89" i="1"/>
  <c r="H88" i="1"/>
  <c r="D88" i="1"/>
  <c r="C88" i="1"/>
  <c r="D87" i="1"/>
  <c r="C87" i="1"/>
  <c r="D86" i="1"/>
  <c r="C86" i="1"/>
  <c r="G86" i="1" s="1"/>
  <c r="H85" i="1"/>
  <c r="D85" i="1"/>
  <c r="C85" i="1"/>
  <c r="H84" i="1"/>
  <c r="D84" i="1"/>
  <c r="C84" i="1"/>
  <c r="D83" i="1"/>
  <c r="C83" i="1"/>
  <c r="H83" i="1" s="1"/>
  <c r="D82" i="1"/>
  <c r="C82" i="1"/>
  <c r="G82" i="1" s="1"/>
  <c r="H81" i="1"/>
  <c r="D81" i="1"/>
  <c r="C81" i="1"/>
  <c r="H80" i="1"/>
  <c r="D80" i="1"/>
  <c r="C80" i="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C4" i="1"/>
  <c r="C3" i="1"/>
  <c r="G1568" i="1" l="1"/>
  <c r="G1551" i="1"/>
  <c r="C1576" i="1"/>
  <c r="G1567" i="1"/>
  <c r="H1565" i="1"/>
  <c r="G1565" i="1"/>
  <c r="G1563" i="1"/>
  <c r="G1560" i="1"/>
  <c r="G1561" i="1"/>
  <c r="G1539" i="1"/>
  <c r="D49" i="8"/>
  <c r="D43" i="8" s="1"/>
  <c r="C1518" i="1" s="1"/>
  <c r="H1518" i="1" s="1"/>
  <c r="G1535" i="1"/>
  <c r="G1533" i="1"/>
  <c r="C1530" i="1"/>
  <c r="H1530" i="1" s="1"/>
  <c r="C1524" i="1"/>
  <c r="G1507" i="1"/>
  <c r="G1504" i="1"/>
  <c r="G1501" i="1"/>
  <c r="H1499" i="1"/>
  <c r="G1499" i="1"/>
  <c r="C1483" i="1"/>
  <c r="H1483" i="1" s="1"/>
  <c r="G1491" i="1"/>
  <c r="G1489" i="1"/>
  <c r="D42" i="8"/>
  <c r="C1481" i="1"/>
  <c r="G1484" i="1"/>
  <c r="H1480" i="1"/>
  <c r="G961" i="1"/>
  <c r="G823" i="1"/>
  <c r="G821" i="1"/>
  <c r="G819" i="1"/>
  <c r="E68" i="9"/>
  <c r="B68" i="9" s="1"/>
  <c r="G817" i="1"/>
  <c r="G716" i="1"/>
  <c r="G711" i="1"/>
  <c r="G687" i="1"/>
  <c r="G662" i="1"/>
  <c r="G655" i="1"/>
  <c r="G654" i="1"/>
  <c r="F124" i="4"/>
  <c r="D120" i="1"/>
  <c r="H120" i="1" s="1"/>
  <c r="H135" i="1"/>
  <c r="G146" i="1"/>
  <c r="D645" i="1"/>
  <c r="H645" i="1" s="1"/>
  <c r="H643" i="1"/>
  <c r="G642" i="1"/>
  <c r="D611" i="1"/>
  <c r="G612" i="1"/>
  <c r="D359" i="1"/>
  <c r="G359" i="1" s="1"/>
  <c r="G361" i="1"/>
  <c r="G295" i="1"/>
  <c r="D295" i="1"/>
  <c r="G296" i="1"/>
  <c r="E299" i="4"/>
  <c r="G290" i="1"/>
  <c r="E40" i="9"/>
  <c r="B40" i="9" s="1"/>
  <c r="G275" i="1"/>
  <c r="G270" i="1"/>
  <c r="G269" i="1"/>
  <c r="G264" i="1"/>
  <c r="F268" i="4"/>
  <c r="G262" i="1"/>
  <c r="G261" i="1"/>
  <c r="F264" i="4"/>
  <c r="E263" i="4"/>
  <c r="D259" i="1" s="1"/>
  <c r="E69" i="9"/>
  <c r="B69" i="9" s="1"/>
  <c r="G248" i="1"/>
  <c r="G256" i="1"/>
  <c r="E252" i="4"/>
  <c r="D248" i="1" s="1"/>
  <c r="H248" i="1" s="1"/>
  <c r="G255" i="1"/>
  <c r="G237" i="1"/>
  <c r="F240" i="4"/>
  <c r="G236" i="1"/>
  <c r="G232" i="1"/>
  <c r="G220" i="1"/>
  <c r="F236" i="4"/>
  <c r="G233" i="1"/>
  <c r="D212" i="1"/>
  <c r="H212" i="1" s="1"/>
  <c r="G214" i="1"/>
  <c r="G209" i="1"/>
  <c r="F210" i="4"/>
  <c r="G206" i="1"/>
  <c r="E196" i="4"/>
  <c r="D192" i="1" s="1"/>
  <c r="F188" i="4"/>
  <c r="G182" i="1"/>
  <c r="B221" i="9"/>
  <c r="E44" i="9"/>
  <c r="B44" i="9" s="1"/>
  <c r="F220" i="9"/>
  <c r="B220" i="9" s="1"/>
  <c r="H179" i="1"/>
  <c r="G178" i="1"/>
  <c r="H175" i="1"/>
  <c r="G174" i="1"/>
  <c r="G170" i="1"/>
  <c r="F169" i="4"/>
  <c r="E163" i="4"/>
  <c r="D159" i="1" s="1"/>
  <c r="G159" i="1" s="1"/>
  <c r="G166" i="1"/>
  <c r="H163" i="1"/>
  <c r="D160" i="1"/>
  <c r="H160" i="1" s="1"/>
  <c r="F164" i="4"/>
  <c r="G162" i="1"/>
  <c r="E41" i="9"/>
  <c r="B41" i="9" s="1"/>
  <c r="H155" i="1"/>
  <c r="E152" i="4"/>
  <c r="F153" i="4"/>
  <c r="H123" i="1"/>
  <c r="F120" i="4"/>
  <c r="F112" i="4"/>
  <c r="E106" i="4"/>
  <c r="D102" i="1" s="1"/>
  <c r="G102" i="1" s="1"/>
  <c r="G110" i="1"/>
  <c r="F107" i="4"/>
  <c r="H107" i="1"/>
  <c r="H103" i="1"/>
  <c r="G106" i="1"/>
  <c r="G90" i="1"/>
  <c r="G78" i="1"/>
  <c r="H87" i="1"/>
  <c r="E82" i="4"/>
  <c r="D78" i="1" s="1"/>
  <c r="F82" i="4"/>
  <c r="F74" i="4"/>
  <c r="H70" i="1"/>
  <c r="H58" i="1"/>
  <c r="E50" i="4"/>
  <c r="D46" i="1" s="1"/>
  <c r="G46" i="1" s="1"/>
  <c r="E24" i="9"/>
  <c r="B24" i="9" s="1"/>
  <c r="B214" i="9"/>
  <c r="D3" i="1"/>
  <c r="H3" i="1" s="1"/>
  <c r="D4" i="1"/>
  <c r="F7" i="4"/>
  <c r="F8" i="4"/>
  <c r="H4" i="1"/>
  <c r="H5" i="1"/>
  <c r="E300" i="9"/>
  <c r="B300" i="9" s="1"/>
  <c r="E33" i="9"/>
  <c r="B33" i="9" s="1"/>
  <c r="B217" i="9"/>
  <c r="E285" i="9"/>
  <c r="B285" i="9" s="1"/>
  <c r="E292" i="9"/>
  <c r="B292" i="9" s="1"/>
  <c r="G631" i="1"/>
  <c r="F417" i="4"/>
  <c r="G405" i="1"/>
  <c r="E643" i="4"/>
  <c r="D637" i="1" s="1"/>
  <c r="G288" i="1"/>
  <c r="G406" i="1"/>
  <c r="H406" i="1"/>
  <c r="G411" i="1"/>
  <c r="H411" i="1"/>
  <c r="G81" i="1"/>
  <c r="G85" i="1"/>
  <c r="G89" i="1"/>
  <c r="G93" i="1"/>
  <c r="G97" i="1"/>
  <c r="G101" i="1"/>
  <c r="G105" i="1"/>
  <c r="G109" i="1"/>
  <c r="G113" i="1"/>
  <c r="G117" i="1"/>
  <c r="G121" i="1"/>
  <c r="G125" i="1"/>
  <c r="G133" i="1"/>
  <c r="G137" i="1"/>
  <c r="G141" i="1"/>
  <c r="G145" i="1"/>
  <c r="G149" i="1"/>
  <c r="G153" i="1"/>
  <c r="G157" i="1"/>
  <c r="G161" i="1"/>
  <c r="G165" i="1"/>
  <c r="G169" i="1"/>
  <c r="G173" i="1"/>
  <c r="G177" i="1"/>
  <c r="G181" i="1"/>
  <c r="G185" i="1"/>
  <c r="G189" i="1"/>
  <c r="G193" i="1"/>
  <c r="H195" i="1"/>
  <c r="H199" i="1"/>
  <c r="H203" i="1"/>
  <c r="H207" i="1"/>
  <c r="H215" i="1"/>
  <c r="H219" i="1"/>
  <c r="H223" i="1"/>
  <c r="H227" i="1"/>
  <c r="H231" i="1"/>
  <c r="H235" i="1"/>
  <c r="H239" i="1"/>
  <c r="H243" i="1"/>
  <c r="H247" i="1"/>
  <c r="H251" i="1"/>
  <c r="H255" i="1"/>
  <c r="H263" i="1"/>
  <c r="H267" i="1"/>
  <c r="H271" i="1"/>
  <c r="H275" i="1"/>
  <c r="H279" i="1"/>
  <c r="H283" i="1"/>
  <c r="H288" i="1"/>
  <c r="H292" i="1"/>
  <c r="H296" i="1"/>
  <c r="H300" i="1"/>
  <c r="H304" i="1"/>
  <c r="H308" i="1"/>
  <c r="H312" i="1"/>
  <c r="H316" i="1"/>
  <c r="H320" i="1"/>
  <c r="H324" i="1"/>
  <c r="H328" i="1"/>
  <c r="H332" i="1"/>
  <c r="H336" i="1"/>
  <c r="G338" i="1"/>
  <c r="H338" i="1"/>
  <c r="G343" i="1"/>
  <c r="H343" i="1"/>
  <c r="G347" i="1"/>
  <c r="H347" i="1"/>
  <c r="G350" i="1"/>
  <c r="H350" i="1"/>
  <c r="G355" i="1"/>
  <c r="H355" i="1"/>
  <c r="G358" i="1"/>
  <c r="H358" i="1"/>
  <c r="G363" i="1"/>
  <c r="H363" i="1"/>
  <c r="G366" i="1"/>
  <c r="H366" i="1"/>
  <c r="G371" i="1"/>
  <c r="H371" i="1"/>
  <c r="G374" i="1"/>
  <c r="H374" i="1"/>
  <c r="G379" i="1"/>
  <c r="H379" i="1"/>
  <c r="G382" i="1"/>
  <c r="H382" i="1"/>
  <c r="G387" i="1"/>
  <c r="H387" i="1"/>
  <c r="G390" i="1"/>
  <c r="H390" i="1"/>
  <c r="G395" i="1"/>
  <c r="H395" i="1"/>
  <c r="G398" i="1"/>
  <c r="H398" i="1"/>
  <c r="G415" i="1"/>
  <c r="H415" i="1"/>
  <c r="G418" i="1"/>
  <c r="H418" i="1"/>
  <c r="G423" i="1"/>
  <c r="H423" i="1"/>
  <c r="G426" i="1"/>
  <c r="H426" i="1"/>
  <c r="G431" i="1"/>
  <c r="H431" i="1"/>
  <c r="G434" i="1"/>
  <c r="H434" i="1"/>
  <c r="G439" i="1"/>
  <c r="H439" i="1"/>
  <c r="G442" i="1"/>
  <c r="H442" i="1"/>
  <c r="G447" i="1"/>
  <c r="H447" i="1"/>
  <c r="G450" i="1"/>
  <c r="H450" i="1"/>
  <c r="G454" i="1"/>
  <c r="H454" i="1"/>
  <c r="G459" i="1"/>
  <c r="H459" i="1"/>
  <c r="G462" i="1"/>
  <c r="H462" i="1"/>
  <c r="H470" i="1"/>
  <c r="G470" i="1"/>
  <c r="G482" i="1"/>
  <c r="G486" i="1"/>
  <c r="G490" i="1"/>
  <c r="G494" i="1"/>
  <c r="G498" i="1"/>
  <c r="G527" i="1"/>
  <c r="H527" i="1"/>
  <c r="G535" i="1"/>
  <c r="H535"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H78" i="1"/>
  <c r="G80" i="1"/>
  <c r="H82" i="1"/>
  <c r="G84" i="1"/>
  <c r="H86" i="1"/>
  <c r="G88" i="1"/>
  <c r="H90" i="1"/>
  <c r="G92" i="1"/>
  <c r="H94" i="1"/>
  <c r="G96" i="1"/>
  <c r="H98" i="1"/>
  <c r="G100" i="1"/>
  <c r="G104" i="1"/>
  <c r="H106" i="1"/>
  <c r="G108" i="1"/>
  <c r="H110" i="1"/>
  <c r="G112" i="1"/>
  <c r="H114" i="1"/>
  <c r="G116" i="1"/>
  <c r="H118" i="1"/>
  <c r="G120" i="1"/>
  <c r="H122" i="1"/>
  <c r="G124" i="1"/>
  <c r="H126" i="1"/>
  <c r="G128" i="1"/>
  <c r="H130" i="1"/>
  <c r="G132" i="1"/>
  <c r="H134" i="1"/>
  <c r="G136" i="1"/>
  <c r="H138" i="1"/>
  <c r="G140" i="1"/>
  <c r="H142" i="1"/>
  <c r="G144" i="1"/>
  <c r="H146" i="1"/>
  <c r="H150" i="1"/>
  <c r="G152" i="1"/>
  <c r="H154" i="1"/>
  <c r="G156" i="1"/>
  <c r="H158" i="1"/>
  <c r="G160" i="1"/>
  <c r="H162" i="1"/>
  <c r="G164" i="1"/>
  <c r="H166" i="1"/>
  <c r="G168" i="1"/>
  <c r="H170" i="1"/>
  <c r="G172" i="1"/>
  <c r="H174" i="1"/>
  <c r="G176" i="1"/>
  <c r="H178" i="1"/>
  <c r="G180" i="1"/>
  <c r="H182" i="1"/>
  <c r="G184" i="1"/>
  <c r="H186" i="1"/>
  <c r="G188" i="1"/>
  <c r="H190" i="1"/>
  <c r="H194" i="1"/>
  <c r="H198" i="1"/>
  <c r="H202" i="1"/>
  <c r="H206" i="1"/>
  <c r="H210" i="1"/>
  <c r="H214" i="1"/>
  <c r="H218" i="1"/>
  <c r="H222" i="1"/>
  <c r="H226" i="1"/>
  <c r="H230" i="1"/>
  <c r="H234" i="1"/>
  <c r="H238" i="1"/>
  <c r="H242" i="1"/>
  <c r="H246" i="1"/>
  <c r="H250" i="1"/>
  <c r="H254" i="1"/>
  <c r="H258" i="1"/>
  <c r="H262" i="1"/>
  <c r="H266" i="1"/>
  <c r="H270" i="1"/>
  <c r="H274" i="1"/>
  <c r="H278" i="1"/>
  <c r="H282" i="1"/>
  <c r="H291" i="1"/>
  <c r="H295" i="1"/>
  <c r="H299" i="1"/>
  <c r="H303" i="1"/>
  <c r="H307" i="1"/>
  <c r="H311" i="1"/>
  <c r="H315" i="1"/>
  <c r="H319" i="1"/>
  <c r="H323" i="1"/>
  <c r="H327" i="1"/>
  <c r="H331" i="1"/>
  <c r="H335" i="1"/>
  <c r="G467" i="1"/>
  <c r="G475" i="1"/>
  <c r="G481" i="1"/>
  <c r="G485" i="1"/>
  <c r="G489" i="1"/>
  <c r="G493" i="1"/>
  <c r="G497" i="1"/>
  <c r="G501" i="1"/>
  <c r="G79" i="1"/>
  <c r="G83" i="1"/>
  <c r="G87" i="1"/>
  <c r="G91" i="1"/>
  <c r="G95" i="1"/>
  <c r="G99" i="1"/>
  <c r="G103" i="1"/>
  <c r="G107" i="1"/>
  <c r="G111" i="1"/>
  <c r="G115" i="1"/>
  <c r="G119" i="1"/>
  <c r="G123" i="1"/>
  <c r="G127" i="1"/>
  <c r="G131" i="1"/>
  <c r="G135" i="1"/>
  <c r="G139" i="1"/>
  <c r="G143" i="1"/>
  <c r="G151" i="1"/>
  <c r="G155" i="1"/>
  <c r="G163" i="1"/>
  <c r="G167" i="1"/>
  <c r="G171" i="1"/>
  <c r="G175" i="1"/>
  <c r="G179" i="1"/>
  <c r="G183" i="1"/>
  <c r="G187" i="1"/>
  <c r="G191" i="1"/>
  <c r="G339" i="1"/>
  <c r="H339" i="1"/>
  <c r="G342" i="1"/>
  <c r="H342" i="1"/>
  <c r="G346" i="1"/>
  <c r="H346" i="1"/>
  <c r="G351" i="1"/>
  <c r="H351" i="1"/>
  <c r="G354" i="1"/>
  <c r="H354" i="1"/>
  <c r="G362" i="1"/>
  <c r="H362" i="1"/>
  <c r="G367" i="1"/>
  <c r="H367" i="1"/>
  <c r="G370" i="1"/>
  <c r="H370" i="1"/>
  <c r="G375" i="1"/>
  <c r="H375" i="1"/>
  <c r="G378" i="1"/>
  <c r="H378" i="1"/>
  <c r="G383" i="1"/>
  <c r="H383" i="1"/>
  <c r="G386" i="1"/>
  <c r="H386" i="1"/>
  <c r="G391" i="1"/>
  <c r="H391" i="1"/>
  <c r="G394" i="1"/>
  <c r="H394" i="1"/>
  <c r="G399" i="1"/>
  <c r="H399" i="1"/>
  <c r="G419" i="1"/>
  <c r="H419" i="1"/>
  <c r="G422" i="1"/>
  <c r="H422" i="1"/>
  <c r="G427" i="1"/>
  <c r="H427" i="1"/>
  <c r="G430" i="1"/>
  <c r="H430" i="1"/>
  <c r="G435" i="1"/>
  <c r="H435" i="1"/>
  <c r="G438" i="1"/>
  <c r="H438" i="1"/>
  <c r="G443" i="1"/>
  <c r="H443" i="1"/>
  <c r="G446" i="1"/>
  <c r="H446" i="1"/>
  <c r="G451" i="1"/>
  <c r="H451" i="1"/>
  <c r="G455" i="1"/>
  <c r="H455" i="1"/>
  <c r="G458" i="1"/>
  <c r="H458" i="1"/>
  <c r="G463" i="1"/>
  <c r="H463" i="1"/>
  <c r="H474" i="1"/>
  <c r="G474" i="1"/>
  <c r="G531" i="1"/>
  <c r="H531" i="1"/>
  <c r="G340" i="1"/>
  <c r="G344" i="1"/>
  <c r="G348" i="1"/>
  <c r="G352" i="1"/>
  <c r="G356" i="1"/>
  <c r="G360" i="1"/>
  <c r="G364" i="1"/>
  <c r="G368" i="1"/>
  <c r="G372" i="1"/>
  <c r="G376" i="1"/>
  <c r="G380" i="1"/>
  <c r="G384" i="1"/>
  <c r="G388" i="1"/>
  <c r="G392" i="1"/>
  <c r="G396" i="1"/>
  <c r="G400" i="1"/>
  <c r="G404" i="1"/>
  <c r="G412" i="1"/>
  <c r="G416" i="1"/>
  <c r="G420" i="1"/>
  <c r="G424" i="1"/>
  <c r="G428" i="1"/>
  <c r="G432" i="1"/>
  <c r="G436" i="1"/>
  <c r="G440" i="1"/>
  <c r="G444" i="1"/>
  <c r="G448" i="1"/>
  <c r="G452" i="1"/>
  <c r="G456" i="1"/>
  <c r="G460" i="1"/>
  <c r="G464" i="1"/>
  <c r="G469" i="1"/>
  <c r="G473" i="1"/>
  <c r="G477" i="1"/>
  <c r="H526" i="1"/>
  <c r="H530" i="1"/>
  <c r="H534" i="1"/>
  <c r="F351" i="4"/>
  <c r="D350" i="4"/>
  <c r="F363" i="4"/>
  <c r="I1455" i="1"/>
  <c r="E350" i="4"/>
  <c r="D561" i="1"/>
  <c r="I1448" i="1"/>
  <c r="I1458" i="1"/>
  <c r="I1462" i="1"/>
  <c r="I1463" i="1"/>
  <c r="F106" i="4"/>
  <c r="F224" i="4"/>
  <c r="I1449" i="1"/>
  <c r="I1450" i="1"/>
  <c r="I1460" i="1"/>
  <c r="I1471" i="1"/>
  <c r="D298" i="4"/>
  <c r="H1447" i="1"/>
  <c r="I1447" i="1" s="1"/>
  <c r="H1449" i="1"/>
  <c r="H1451" i="1"/>
  <c r="I1451" i="1" s="1"/>
  <c r="H1453" i="1"/>
  <c r="H1454" i="1"/>
  <c r="H1455" i="1"/>
  <c r="H1457" i="1"/>
  <c r="I1457" i="1" s="1"/>
  <c r="H1459" i="1"/>
  <c r="I1459" i="1" s="1"/>
  <c r="H1461" i="1"/>
  <c r="H1462" i="1"/>
  <c r="H1464" i="1"/>
  <c r="I1464" i="1" s="1"/>
  <c r="H1466" i="1"/>
  <c r="I1466" i="1" s="1"/>
  <c r="H1468" i="1"/>
  <c r="I1468" i="1" s="1"/>
  <c r="H1472" i="1"/>
  <c r="I1472" i="1" s="1"/>
  <c r="H1474" i="1"/>
  <c r="I1474" i="1" s="1"/>
  <c r="H1477" i="1"/>
  <c r="I1477" i="1" s="1"/>
  <c r="H1479" i="1"/>
  <c r="I1479" i="1" s="1"/>
  <c r="F364" i="4"/>
  <c r="D643" i="4"/>
  <c r="F416" i="4"/>
  <c r="D472" i="4"/>
  <c r="D484" i="4"/>
  <c r="D567" i="4"/>
  <c r="F594" i="4"/>
  <c r="D593" i="4"/>
  <c r="G307" i="9"/>
  <c r="E307" i="9" s="1"/>
  <c r="B307" i="9" s="1"/>
  <c r="F177" i="5"/>
  <c r="E593" i="4"/>
  <c r="D587" i="1" s="1"/>
  <c r="D625" i="4"/>
  <c r="H307" i="9"/>
  <c r="E176" i="5"/>
  <c r="G315" i="9"/>
  <c r="E315" i="9" s="1"/>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133" i="4"/>
  <c r="D215" i="4"/>
  <c r="D263" i="4"/>
  <c r="F304" i="4"/>
  <c r="F356" i="4"/>
  <c r="F402" i="4"/>
  <c r="F460" i="4"/>
  <c r="D459" i="4"/>
  <c r="D420" i="4" s="1"/>
  <c r="E472" i="4"/>
  <c r="D466" i="1" s="1"/>
  <c r="E484" i="4"/>
  <c r="D478" i="1" s="1"/>
  <c r="D580" i="4"/>
  <c r="H21" i="9"/>
  <c r="D196" i="4"/>
  <c r="E644" i="4"/>
  <c r="D638" i="1" s="1"/>
  <c r="E459" i="4"/>
  <c r="D453" i="1" s="1"/>
  <c r="F530" i="4"/>
  <c r="D529" i="4"/>
  <c r="D644" i="4"/>
  <c r="D7" i="5"/>
  <c r="D69" i="5"/>
  <c r="F180" i="5"/>
  <c r="F190" i="5"/>
  <c r="D206" i="5"/>
  <c r="D176" i="5" s="1"/>
  <c r="F5" i="6"/>
  <c r="D35" i="6"/>
  <c r="D129" i="6"/>
  <c r="D141" i="6" s="1"/>
  <c r="M213" i="9"/>
  <c r="G211" i="9"/>
  <c r="E211" i="9" s="1"/>
  <c r="B211" i="9" s="1"/>
  <c r="G207" i="9"/>
  <c r="E207" i="9" s="1"/>
  <c r="B207" i="9" s="1"/>
  <c r="G203" i="9"/>
  <c r="E203" i="9" s="1"/>
  <c r="B203" i="9" s="1"/>
  <c r="G199" i="9"/>
  <c r="E199" i="9" s="1"/>
  <c r="B199" i="9" s="1"/>
  <c r="G195" i="9"/>
  <c r="E195" i="9" s="1"/>
  <c r="B195" i="9" s="1"/>
  <c r="G190" i="9"/>
  <c r="E190" i="9" s="1"/>
  <c r="B190" i="9" s="1"/>
  <c r="G186" i="9"/>
  <c r="E186" i="9" s="1"/>
  <c r="B186" i="9" s="1"/>
  <c r="G166" i="9"/>
  <c r="H165" i="9"/>
  <c r="G280" i="9"/>
  <c r="E280" i="9" s="1"/>
  <c r="B280"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5" i="9"/>
  <c r="E165" i="9" s="1"/>
  <c r="B165" i="9" s="1"/>
  <c r="G164" i="9"/>
  <c r="E164" i="9" s="1"/>
  <c r="B164" i="9" s="1"/>
  <c r="G163" i="9"/>
  <c r="E163" i="9" s="1"/>
  <c r="B163" i="9" s="1"/>
  <c r="G162" i="9"/>
  <c r="E162" i="9" s="1"/>
  <c r="B162" i="9" s="1"/>
  <c r="G161" i="9"/>
  <c r="E161" i="9" s="1"/>
  <c r="B161" i="9" s="1"/>
  <c r="L213" i="9"/>
  <c r="G209" i="9"/>
  <c r="E209" i="9" s="1"/>
  <c r="B209" i="9" s="1"/>
  <c r="G205" i="9"/>
  <c r="E205" i="9" s="1"/>
  <c r="B205" i="9" s="1"/>
  <c r="G201" i="9"/>
  <c r="E201" i="9" s="1"/>
  <c r="B201" i="9" s="1"/>
  <c r="G197" i="9"/>
  <c r="E197" i="9" s="1"/>
  <c r="B197" i="9" s="1"/>
  <c r="G193" i="9"/>
  <c r="E193" i="9" s="1"/>
  <c r="B193" i="9" s="1"/>
  <c r="G192" i="9"/>
  <c r="E192" i="9" s="1"/>
  <c r="B192" i="9" s="1"/>
  <c r="G188" i="9"/>
  <c r="E188" i="9" s="1"/>
  <c r="B188" i="9" s="1"/>
  <c r="G279" i="9"/>
  <c r="E279" i="9" s="1"/>
  <c r="B279" i="9" s="1"/>
  <c r="G189" i="9"/>
  <c r="E189" i="9" s="1"/>
  <c r="B189"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10" i="9"/>
  <c r="E210" i="9" s="1"/>
  <c r="B210" i="9" s="1"/>
  <c r="G202" i="9"/>
  <c r="E202" i="9" s="1"/>
  <c r="B202" i="9" s="1"/>
  <c r="G194" i="9"/>
  <c r="E194" i="9" s="1"/>
  <c r="B194"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06" i="9"/>
  <c r="E206" i="9" s="1"/>
  <c r="B206" i="9" s="1"/>
  <c r="G198" i="9"/>
  <c r="E198" i="9" s="1"/>
  <c r="B198" i="9" s="1"/>
  <c r="I10" i="9"/>
  <c r="E289" i="9"/>
  <c r="B289" i="9" s="1"/>
  <c r="E309" i="9"/>
  <c r="B309" i="9" s="1"/>
  <c r="H19" i="9"/>
  <c r="E19" i="9" s="1"/>
  <c r="B19" i="9" s="1"/>
  <c r="B148" i="9"/>
  <c r="B151" i="9"/>
  <c r="B155" i="9"/>
  <c r="B159" i="9"/>
  <c r="B306" i="9"/>
  <c r="B282" i="9"/>
  <c r="B294" i="9"/>
  <c r="B298" i="9"/>
  <c r="B302" i="9"/>
  <c r="E304" i="9"/>
  <c r="B304" i="9" s="1"/>
  <c r="E308" i="9"/>
  <c r="B308" i="9" s="1"/>
  <c r="F219" i="9"/>
  <c r="B219" i="9" s="1"/>
  <c r="F223" i="9"/>
  <c r="B223" i="9" s="1"/>
  <c r="F227" i="9"/>
  <c r="B227" i="9" s="1"/>
  <c r="F231" i="9"/>
  <c r="B231" i="9" s="1"/>
  <c r="F235" i="9"/>
  <c r="B235" i="9" s="1"/>
  <c r="F239" i="9"/>
  <c r="B239" i="9" s="1"/>
  <c r="F243" i="9"/>
  <c r="B243" i="9" s="1"/>
  <c r="F247" i="9"/>
  <c r="B247" i="9" s="1"/>
  <c r="F251" i="9"/>
  <c r="B251" i="9" s="1"/>
  <c r="F255" i="9"/>
  <c r="B255" i="9" s="1"/>
  <c r="F259" i="9"/>
  <c r="B259" i="9" s="1"/>
  <c r="F263" i="9"/>
  <c r="B263" i="9" s="1"/>
  <c r="F267" i="9"/>
  <c r="B267" i="9" s="1"/>
  <c r="F271" i="9"/>
  <c r="B271" i="9" s="1"/>
  <c r="E293" i="9"/>
  <c r="B293" i="9" s="1"/>
  <c r="E297" i="9"/>
  <c r="B297" i="9" s="1"/>
  <c r="E301" i="9"/>
  <c r="B301" i="9" s="1"/>
  <c r="H1576" i="1" l="1"/>
  <c r="G1576" i="1"/>
  <c r="I35" i="3"/>
  <c r="G1518" i="1"/>
  <c r="K1450" i="9"/>
  <c r="H1524" i="1"/>
  <c r="G1524" i="1"/>
  <c r="G1483" i="1"/>
  <c r="G313" i="9"/>
  <c r="E313" i="9" s="1"/>
  <c r="B313" i="9" s="1"/>
  <c r="G312" i="9"/>
  <c r="E312" i="9" s="1"/>
  <c r="B312" i="9" s="1"/>
  <c r="G1481" i="1"/>
  <c r="H1481" i="1"/>
  <c r="C1517" i="1"/>
  <c r="I34" i="3"/>
  <c r="F213" i="9"/>
  <c r="B213" i="9" s="1"/>
  <c r="G645" i="1"/>
  <c r="H611" i="1"/>
  <c r="G611" i="1"/>
  <c r="H359" i="1"/>
  <c r="E298" i="4"/>
  <c r="D293" i="1" s="1"/>
  <c r="D294" i="1"/>
  <c r="F299" i="4"/>
  <c r="F252" i="4"/>
  <c r="G212" i="1"/>
  <c r="H159" i="1"/>
  <c r="F163" i="4"/>
  <c r="D148" i="1"/>
  <c r="F152" i="4"/>
  <c r="G21" i="9"/>
  <c r="E21" i="9" s="1"/>
  <c r="E151" i="4"/>
  <c r="H102" i="1"/>
  <c r="E6" i="4"/>
  <c r="D2" i="1" s="1"/>
  <c r="H46" i="1"/>
  <c r="F50" i="4"/>
  <c r="G3" i="1"/>
  <c r="F420" i="4"/>
  <c r="C414" i="1"/>
  <c r="D175" i="5"/>
  <c r="F176" i="5"/>
  <c r="H22" i="3"/>
  <c r="C1153" i="1"/>
  <c r="F141" i="6"/>
  <c r="H28" i="3"/>
  <c r="C1435" i="1"/>
  <c r="G317" i="9"/>
  <c r="E317" i="9" s="1"/>
  <c r="F69" i="5"/>
  <c r="D68" i="5"/>
  <c r="C1047" i="1"/>
  <c r="D6" i="4"/>
  <c r="F133" i="4"/>
  <c r="C129" i="1"/>
  <c r="E175" i="5"/>
  <c r="D1153" i="1"/>
  <c r="I22" i="3"/>
  <c r="D408" i="4"/>
  <c r="F350" i="4"/>
  <c r="C345" i="1"/>
  <c r="E166" i="9"/>
  <c r="B166" i="9" s="1"/>
  <c r="G310" i="9"/>
  <c r="E310" i="9" s="1"/>
  <c r="B310" i="9" s="1"/>
  <c r="F206" i="5"/>
  <c r="C1183" i="1"/>
  <c r="F7" i="5"/>
  <c r="D6" i="5"/>
  <c r="H20" i="3"/>
  <c r="C985" i="1"/>
  <c r="F644" i="4"/>
  <c r="C638" i="1"/>
  <c r="F459" i="4"/>
  <c r="C453" i="1"/>
  <c r="F567" i="4"/>
  <c r="C561" i="1"/>
  <c r="D407" i="4"/>
  <c r="C293" i="1"/>
  <c r="E420" i="4"/>
  <c r="D345" i="1"/>
  <c r="F129" i="6"/>
  <c r="C1423" i="1"/>
  <c r="D528" i="4"/>
  <c r="D635" i="4" s="1"/>
  <c r="F529" i="4"/>
  <c r="C523" i="1"/>
  <c r="F196" i="4"/>
  <c r="D151" i="4"/>
  <c r="C192" i="1"/>
  <c r="C574" i="1"/>
  <c r="F580" i="4"/>
  <c r="F263" i="4"/>
  <c r="C259" i="1"/>
  <c r="F625" i="4"/>
  <c r="C619" i="1"/>
  <c r="F484" i="4"/>
  <c r="C478" i="1"/>
  <c r="F643" i="4"/>
  <c r="C637" i="1"/>
  <c r="F35" i="6"/>
  <c r="H25" i="3"/>
  <c r="C1329" i="1"/>
  <c r="F215" i="4"/>
  <c r="C211" i="1"/>
  <c r="B315" i="9"/>
  <c r="E314" i="9"/>
  <c r="I10" i="3" s="1"/>
  <c r="F593" i="4"/>
  <c r="C587" i="1"/>
  <c r="F472" i="4"/>
  <c r="C466" i="1"/>
  <c r="E528" i="4"/>
  <c r="E311" i="9" l="1"/>
  <c r="H1517" i="1"/>
  <c r="G1517" i="1"/>
  <c r="H11" i="3"/>
  <c r="N3" i="9" s="1"/>
  <c r="H294" i="1"/>
  <c r="G294" i="1"/>
  <c r="F298" i="4"/>
  <c r="E407" i="4"/>
  <c r="D402" i="1" s="1"/>
  <c r="E408" i="4"/>
  <c r="D403" i="1" s="1"/>
  <c r="H148" i="1"/>
  <c r="G148" i="1"/>
  <c r="D147" i="1"/>
  <c r="E289" i="4"/>
  <c r="E290" i="4" s="1"/>
  <c r="D286" i="1" s="1"/>
  <c r="I17" i="3"/>
  <c r="E412" i="4"/>
  <c r="E639" i="4" s="1"/>
  <c r="D633" i="1" s="1"/>
  <c r="I16" i="3"/>
  <c r="C629" i="1"/>
  <c r="F635" i="4"/>
  <c r="G619" i="1"/>
  <c r="H619" i="1"/>
  <c r="H1423" i="1"/>
  <c r="G1423" i="1"/>
  <c r="D1152" i="1"/>
  <c r="H278" i="9"/>
  <c r="G1047" i="1"/>
  <c r="H1047" i="1"/>
  <c r="F175" i="5"/>
  <c r="C1152" i="1"/>
  <c r="G211" i="1"/>
  <c r="H211" i="1"/>
  <c r="E636" i="4"/>
  <c r="D630" i="1" s="1"/>
  <c r="D522" i="1"/>
  <c r="H574" i="1"/>
  <c r="G574" i="1"/>
  <c r="G523" i="1"/>
  <c r="H523" i="1"/>
  <c r="E635" i="4"/>
  <c r="D629" i="1" s="1"/>
  <c r="D414" i="1"/>
  <c r="G414" i="1" s="1"/>
  <c r="H561" i="1"/>
  <c r="G561" i="1"/>
  <c r="H638" i="1"/>
  <c r="G638" i="1"/>
  <c r="G284" i="9"/>
  <c r="E284" i="9" s="1"/>
  <c r="B284" i="9" s="1"/>
  <c r="G278" i="9"/>
  <c r="E278" i="9" s="1"/>
  <c r="F6" i="5"/>
  <c r="C984" i="1"/>
  <c r="C403" i="1"/>
  <c r="G129" i="1"/>
  <c r="H129" i="1"/>
  <c r="F68" i="5"/>
  <c r="H21" i="3"/>
  <c r="C1046" i="1"/>
  <c r="E316" i="9"/>
  <c r="B317" i="9"/>
  <c r="H1153" i="1"/>
  <c r="G1153" i="1"/>
  <c r="H414" i="1"/>
  <c r="H587" i="1"/>
  <c r="G587" i="1"/>
  <c r="F407" i="4"/>
  <c r="C402" i="1"/>
  <c r="H466" i="1"/>
  <c r="G466" i="1"/>
  <c r="B21" i="9"/>
  <c r="H478" i="1"/>
  <c r="G478" i="1"/>
  <c r="G259" i="1"/>
  <c r="H259" i="1"/>
  <c r="G192" i="1"/>
  <c r="H192" i="1"/>
  <c r="G293" i="1"/>
  <c r="H293" i="1"/>
  <c r="H1435" i="1"/>
  <c r="G1435" i="1"/>
  <c r="G637" i="1"/>
  <c r="H637" i="1"/>
  <c r="G1329" i="1"/>
  <c r="H1329" i="1"/>
  <c r="H9" i="3"/>
  <c r="H17" i="3"/>
  <c r="D289" i="4"/>
  <c r="F151" i="4"/>
  <c r="C147" i="1"/>
  <c r="C522" i="1"/>
  <c r="D636" i="4"/>
  <c r="F528" i="4"/>
  <c r="G453" i="1"/>
  <c r="H453" i="1"/>
  <c r="G985" i="1"/>
  <c r="H985" i="1"/>
  <c r="G1183" i="1"/>
  <c r="H1183" i="1"/>
  <c r="G345" i="1"/>
  <c r="H345" i="1"/>
  <c r="F6" i="4"/>
  <c r="H16" i="3"/>
  <c r="D412" i="4"/>
  <c r="D290" i="4"/>
  <c r="C2" i="1"/>
  <c r="I11" i="3" l="1"/>
  <c r="D407" i="1"/>
  <c r="F408" i="4"/>
  <c r="E413" i="4"/>
  <c r="D285" i="1"/>
  <c r="E291" i="4"/>
  <c r="D287" i="1" s="1"/>
  <c r="H2" i="1"/>
  <c r="G2" i="1"/>
  <c r="K3" i="9"/>
  <c r="I9" i="3"/>
  <c r="G147" i="1"/>
  <c r="H147" i="1"/>
  <c r="D639" i="4"/>
  <c r="F412" i="4"/>
  <c r="C407" i="1"/>
  <c r="H1046" i="1"/>
  <c r="G1046" i="1"/>
  <c r="E277" i="9"/>
  <c r="B278" i="9"/>
  <c r="G1152" i="1"/>
  <c r="H1152" i="1"/>
  <c r="H522" i="1"/>
  <c r="G522" i="1"/>
  <c r="G402" i="1"/>
  <c r="H402" i="1"/>
  <c r="H8" i="3"/>
  <c r="H984" i="1"/>
  <c r="G984" i="1"/>
  <c r="F290" i="4"/>
  <c r="C286" i="1"/>
  <c r="F636" i="4"/>
  <c r="C630" i="1"/>
  <c r="D413" i="4"/>
  <c r="D291" i="4"/>
  <c r="F289" i="4"/>
  <c r="C285" i="1"/>
  <c r="G403" i="1"/>
  <c r="H403" i="1"/>
  <c r="H629" i="1"/>
  <c r="G629" i="1"/>
  <c r="E640" i="4" l="1"/>
  <c r="D408" i="1"/>
  <c r="E415" i="4"/>
  <c r="D410" i="1" s="1"/>
  <c r="E414" i="4"/>
  <c r="D409" i="1" s="1"/>
  <c r="F291" i="4"/>
  <c r="C287" i="1"/>
  <c r="G286" i="1"/>
  <c r="H286" i="1"/>
  <c r="D415" i="4"/>
  <c r="D640" i="4"/>
  <c r="F413" i="4"/>
  <c r="C408" i="1"/>
  <c r="D414" i="4"/>
  <c r="G285" i="1"/>
  <c r="H285" i="1"/>
  <c r="H630" i="1"/>
  <c r="G630" i="1"/>
  <c r="C633" i="1"/>
  <c r="F639" i="4"/>
  <c r="M3" i="9"/>
  <c r="I8" i="3"/>
  <c r="G407" i="1"/>
  <c r="H407" i="1"/>
  <c r="E641" i="4" l="1"/>
  <c r="D634" i="1"/>
  <c r="E642" i="4"/>
  <c r="D642" i="4"/>
  <c r="F640" i="4"/>
  <c r="C634" i="1"/>
  <c r="H633" i="1"/>
  <c r="G633" i="1"/>
  <c r="F414" i="4"/>
  <c r="C409" i="1"/>
  <c r="F415" i="4"/>
  <c r="C410" i="1"/>
  <c r="G287" i="1"/>
  <c r="H287" i="1"/>
  <c r="D641" i="4"/>
  <c r="G408" i="1"/>
  <c r="H408" i="1"/>
  <c r="E646" i="4" l="1"/>
  <c r="D636" i="1"/>
  <c r="D635" i="1"/>
  <c r="E645" i="4"/>
  <c r="G409" i="1"/>
  <c r="H409" i="1"/>
  <c r="H634" i="1"/>
  <c r="G634" i="1"/>
  <c r="F641" i="4"/>
  <c r="C635" i="1"/>
  <c r="D645" i="4"/>
  <c r="G410" i="1"/>
  <c r="H410" i="1"/>
  <c r="D646" i="4"/>
  <c r="C636" i="1"/>
  <c r="F642" i="4"/>
  <c r="G276" i="9" l="1"/>
  <c r="E276" i="9" s="1"/>
  <c r="B276" i="9" s="1"/>
  <c r="I18" i="3"/>
  <c r="D639" i="1"/>
  <c r="D640" i="1"/>
  <c r="I19" i="3"/>
  <c r="H636" i="1"/>
  <c r="G636" i="1"/>
  <c r="F646" i="4"/>
  <c r="H19" i="3"/>
  <c r="C640" i="1"/>
  <c r="F645" i="4"/>
  <c r="H18" i="3"/>
  <c r="C639" i="1"/>
  <c r="H635" i="1"/>
  <c r="G635" i="1"/>
  <c r="G639" i="1" l="1"/>
  <c r="H639" i="1"/>
  <c r="H7" i="3"/>
  <c r="G640" i="1"/>
  <c r="H640" i="1"/>
  <c r="J3" i="9" l="1"/>
  <c r="G274" i="9" l="1"/>
  <c r="M272" i="9"/>
  <c r="H274" i="9"/>
  <c r="L272" i="9"/>
  <c r="G18" i="9"/>
  <c r="H18" i="9"/>
  <c r="J13" i="9"/>
  <c r="I13" i="9"/>
  <c r="J9" i="9"/>
  <c r="K5" i="9"/>
  <c r="J10" i="9"/>
  <c r="K10" i="9"/>
  <c r="H17" i="9"/>
  <c r="L16" i="9"/>
  <c r="G15" i="9"/>
  <c r="I9" i="9"/>
  <c r="K13" i="9"/>
  <c r="K12" i="9"/>
  <c r="J5" i="9"/>
  <c r="J6" i="9"/>
  <c r="I11" i="9"/>
  <c r="K6" i="9"/>
  <c r="J11" i="9"/>
  <c r="I17" i="9"/>
  <c r="M16" i="9"/>
  <c r="H15" i="9"/>
  <c r="I5" i="9"/>
  <c r="K11" i="9"/>
  <c r="G16" i="9"/>
  <c r="L15" i="9"/>
  <c r="J17" i="9"/>
  <c r="K7" i="9"/>
  <c r="G17" i="9"/>
  <c r="J8" i="9"/>
  <c r="I6" i="9"/>
  <c r="I12" i="9"/>
  <c r="I7" i="9"/>
  <c r="J12" i="9"/>
  <c r="J7" i="9"/>
  <c r="M15" i="9"/>
  <c r="H16" i="9"/>
  <c r="K8" i="9"/>
  <c r="K9" i="9"/>
  <c r="I8" i="9"/>
  <c r="E8" i="9" l="1"/>
  <c r="B8" i="9" s="1"/>
  <c r="E12" i="9"/>
  <c r="B12" i="9" s="1"/>
  <c r="F16" i="9"/>
  <c r="E9" i="9"/>
  <c r="B9" i="9" s="1"/>
  <c r="E13" i="9"/>
  <c r="B13" i="9" s="1"/>
  <c r="F272" i="9"/>
  <c r="B272" i="9" s="1"/>
  <c r="E6" i="9"/>
  <c r="B6" i="9" s="1"/>
  <c r="E5" i="9"/>
  <c r="E15" i="9"/>
  <c r="E10" i="9"/>
  <c r="B10" i="9" s="1"/>
  <c r="F15" i="9"/>
  <c r="F14" i="9" s="1"/>
  <c r="E7" i="9"/>
  <c r="B7" i="9" s="1"/>
  <c r="E17" i="9"/>
  <c r="B17" i="9" s="1"/>
  <c r="E16" i="9"/>
  <c r="E11" i="9"/>
  <c r="B11" i="9" s="1"/>
  <c r="E18" i="9"/>
  <c r="B18" i="9" s="1"/>
  <c r="E274" i="9"/>
  <c r="B16" i="9" l="1"/>
  <c r="F20" i="9"/>
  <c r="F3" i="9" s="1"/>
  <c r="E4" i="9"/>
  <c r="B5" i="9"/>
  <c r="B274" i="9"/>
  <c r="E20" i="9"/>
  <c r="I7" i="3" s="1"/>
  <c r="E14" i="9"/>
  <c r="B15" i="9"/>
  <c r="E3" i="9" l="1"/>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<sst xmlns="http://schemas.openxmlformats.org/spreadsheetml/2006/main" count="4362" uniqueCount="3424">
  <si>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</si>
  <si>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</si>
  <si>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</si>
  <si>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</si>
  <si>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</si>
  <si>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</si>
  <si>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</si>
  <si>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</si>
  <si>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</si>
  <si>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</si>
  <si>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</si>
  <si>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</si>
  <si>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</si>
  <si>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</si>
  <si>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</si>
  <si>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</si>
  <si>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</si>
  <si>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</si>
  <si>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</si>
  <si>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</si>
  <si>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</si>
  <si>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</si>
  <si>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</si>
  <si>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</si>
  <si>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</si>
  <si>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</si>
  <si>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</si>
  <si>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</si>
  <si>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</si>
  <si>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</si>
  <si>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</si>
  <si>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IVANSKA</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</si>
  <si>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</si>
  <si>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</si>
  <si>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</si>
  <si>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</si>
  <si>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</si>
  <si>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</si>
  <si>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</si>
  <si>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</si>
  <si>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</si>
  <si>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</si>
  <si>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</si>
  <si>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</si>
  <si>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</si>
  <si>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</si>
  <si>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</si>
  <si>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</si>
  <si>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</si>
  <si>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34901 - OPĆINA IVANSKA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</si>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</sst>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1218866.03</v>
      </c>
      <c r="D2" s="6">
        <f>'PR-RAS'!E6</f>
        <v>1098642.9000000001</v>
      </c>
      <c r="E2" s="6">
        <v>0</v>
      </c>
      <c r="F2" s="6">
        <v>0</v>
      </c>
      <c r="G2" s="7">
        <f t="shared" ref="G2:G264" si="0">(B2/1000)*(C2*1+D2*2)</f>
        <v>3416.1518300000002</v>
      </c>
      <c r="H2" s="7">
        <f t="shared" ref="H2:H264" si="1">ABS(C2-ROUND(C2,0))+ABS(D2-ROUND(D2,0))</f>
        <v>0.12999999988824129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402690.60000000003</v>
      </c>
      <c r="D3" s="1">
        <f>'PR-RAS'!E7</f>
        <v>375949.48000000004</v>
      </c>
      <c r="E3" s="1">
        <v>0</v>
      </c>
      <c r="F3" s="1">
        <v>0</v>
      </c>
      <c r="G3" s="2">
        <f t="shared" si="0"/>
        <v>2309.1791200000002</v>
      </c>
      <c r="H3" s="2">
        <f t="shared" si="1"/>
        <v>0.88000000000465661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380203.78</v>
      </c>
      <c r="D4" s="1">
        <f>'PR-RAS'!E8</f>
        <v>352045.11</v>
      </c>
      <c r="E4" s="1">
        <v>0</v>
      </c>
      <c r="F4" s="1">
        <v>0</v>
      </c>
      <c r="G4" s="2">
        <f t="shared" si="0"/>
        <v>3252.8820000000001</v>
      </c>
      <c r="H4" s="2">
        <f t="shared" si="1"/>
        <v>0.32999999995809048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380203.78</v>
      </c>
      <c r="D5" s="1">
        <f>'PR-RAS'!E9</f>
        <v>352045.11</v>
      </c>
      <c r="E5" s="1">
        <v>0</v>
      </c>
      <c r="F5" s="1">
        <v>0</v>
      </c>
      <c r="G5" s="2">
        <f t="shared" si="0"/>
        <v>4337.1760000000004</v>
      </c>
      <c r="H5" s="2">
        <f t="shared" si="1"/>
        <v>0.32999999995809048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16768.87</v>
      </c>
      <c r="D19" s="1">
        <f>'PR-RAS'!E23</f>
        <v>18748.780000000002</v>
      </c>
      <c r="E19" s="1">
        <v>0</v>
      </c>
      <c r="F19" s="1">
        <v>0</v>
      </c>
      <c r="G19" s="2">
        <f t="shared" si="0"/>
        <v>976.79574000000002</v>
      </c>
      <c r="H19" s="2">
        <f t="shared" si="1"/>
        <v>0.34999999999854481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218.78</v>
      </c>
      <c r="D20" s="1">
        <f>'PR-RAS'!E24</f>
        <v>1304.3800000000001</v>
      </c>
      <c r="E20" s="1">
        <v>0</v>
      </c>
      <c r="F20" s="1">
        <v>0</v>
      </c>
      <c r="G20" s="2">
        <f t="shared" si="0"/>
        <v>53.723260000000003</v>
      </c>
      <c r="H20" s="2">
        <f t="shared" si="1"/>
        <v>0.600000000000108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16550.09</v>
      </c>
      <c r="D23" s="1">
        <f>'PR-RAS'!E27</f>
        <v>17444.400000000001</v>
      </c>
      <c r="E23" s="1">
        <v>0</v>
      </c>
      <c r="F23" s="1">
        <v>0</v>
      </c>
      <c r="G23" s="2">
        <f t="shared" si="0"/>
        <v>1131.6555799999999</v>
      </c>
      <c r="H23" s="2">
        <f t="shared" si="1"/>
        <v>0.49000000000160071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5717.95</v>
      </c>
      <c r="D25" s="1">
        <f>'PR-RAS'!E29</f>
        <v>5155.59</v>
      </c>
      <c r="E25" s="1">
        <v>0</v>
      </c>
      <c r="F25" s="1">
        <v>0</v>
      </c>
      <c r="G25" s="2">
        <f t="shared" si="0"/>
        <v>384.69912000000005</v>
      </c>
      <c r="H25" s="2">
        <f t="shared" si="1"/>
        <v>0.46000000000003638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5704.99</v>
      </c>
      <c r="D27" s="1">
        <f>'PR-RAS'!E31</f>
        <v>5155.59</v>
      </c>
      <c r="E27" s="1">
        <v>0</v>
      </c>
      <c r="F27" s="1">
        <v>0</v>
      </c>
      <c r="G27" s="2">
        <f t="shared" si="0"/>
        <v>416.42041999999998</v>
      </c>
      <c r="H27" s="2">
        <f t="shared" si="1"/>
        <v>0.42000000000007276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12.96</v>
      </c>
      <c r="D29" s="1">
        <f>'PR-RAS'!E33</f>
        <v>0</v>
      </c>
      <c r="E29" s="1">
        <v>0</v>
      </c>
      <c r="F29" s="1">
        <v>0</v>
      </c>
      <c r="G29" s="2">
        <f t="shared" si="0"/>
        <v>0.36288000000000004</v>
      </c>
      <c r="H29" s="2">
        <f t="shared" si="1"/>
        <v>3.9999999999999147E-2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587802.74</v>
      </c>
      <c r="D46" s="1">
        <f>'PR-RAS'!E50</f>
        <v>543836.63</v>
      </c>
      <c r="E46" s="1">
        <v>0</v>
      </c>
      <c r="F46" s="1">
        <v>0</v>
      </c>
      <c r="G46" s="2">
        <f t="shared" si="0"/>
        <v>75396.42</v>
      </c>
      <c r="H46" s="2">
        <f t="shared" si="1"/>
        <v>0.63000000000465661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512250.1</v>
      </c>
      <c r="D55" s="1">
        <f>'PR-RAS'!E59</f>
        <v>478771.53</v>
      </c>
      <c r="E55" s="1">
        <v>0</v>
      </c>
      <c r="F55" s="1">
        <v>0</v>
      </c>
      <c r="G55" s="2">
        <f t="shared" si="0"/>
        <v>79368.83064</v>
      </c>
      <c r="H55" s="2">
        <f t="shared" si="1"/>
        <v>0.56999999994877726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512250.1</v>
      </c>
      <c r="D56" s="1">
        <f>'PR-RAS'!E60</f>
        <v>478771.53</v>
      </c>
      <c r="E56" s="1">
        <v>0</v>
      </c>
      <c r="F56" s="1">
        <v>0</v>
      </c>
      <c r="G56" s="2">
        <f t="shared" si="0"/>
        <v>80838.623800000016</v>
      </c>
      <c r="H56" s="2">
        <f t="shared" si="1"/>
        <v>0.56999999994877726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6160.1</v>
      </c>
      <c r="E58" s="1">
        <v>0</v>
      </c>
      <c r="F58" s="1">
        <v>0</v>
      </c>
      <c r="G58" s="2">
        <f t="shared" si="0"/>
        <v>702.2514000000001</v>
      </c>
      <c r="H58" s="2">
        <f t="shared" si="1"/>
        <v>0.1000000000003638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6160.1</v>
      </c>
      <c r="E59" s="1">
        <v>0</v>
      </c>
      <c r="F59" s="1">
        <v>0</v>
      </c>
      <c r="G59" s="2">
        <f t="shared" si="0"/>
        <v>714.5716000000001</v>
      </c>
      <c r="H59" s="2">
        <f t="shared" si="1"/>
        <v>0.1000000000003638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75552.639999999999</v>
      </c>
      <c r="D70" s="1">
        <f>'PR-RAS'!E74</f>
        <v>58905</v>
      </c>
      <c r="E70" s="1">
        <v>0</v>
      </c>
      <c r="F70" s="1">
        <v>0</v>
      </c>
      <c r="G70" s="2">
        <f t="shared" si="0"/>
        <v>13342.022160000002</v>
      </c>
      <c r="H70" s="2">
        <f t="shared" si="1"/>
        <v>0.36000000000058208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58905</v>
      </c>
      <c r="E71" s="1">
        <v>0</v>
      </c>
      <c r="F71" s="1">
        <v>0</v>
      </c>
      <c r="G71" s="2">
        <f t="shared" si="0"/>
        <v>8246.7000000000007</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75552.639999999999</v>
      </c>
      <c r="D72" s="1">
        <f>'PR-RAS'!E76</f>
        <v>0</v>
      </c>
      <c r="E72" s="1">
        <v>0</v>
      </c>
      <c r="F72" s="1">
        <v>0</v>
      </c>
      <c r="G72" s="2">
        <f t="shared" si="0"/>
        <v>5364.2374399999999</v>
      </c>
      <c r="H72" s="2">
        <f t="shared" si="1"/>
        <v>0.36000000000058208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15598.349999999999</v>
      </c>
      <c r="D78" s="1">
        <f>'PR-RAS'!E82</f>
        <v>12493.13</v>
      </c>
      <c r="E78" s="1">
        <v>0</v>
      </c>
      <c r="F78" s="1">
        <v>0</v>
      </c>
      <c r="G78" s="2">
        <f t="shared" si="0"/>
        <v>3125.0149700000002</v>
      </c>
      <c r="H78" s="2">
        <f t="shared" si="1"/>
        <v>0.47999999999774445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2.65</v>
      </c>
      <c r="D79" s="1">
        <f>'PR-RAS'!E83</f>
        <v>40.130000000000003</v>
      </c>
      <c r="E79" s="1">
        <v>0</v>
      </c>
      <c r="F79" s="1">
        <v>0</v>
      </c>
      <c r="G79" s="2">
        <f t="shared" si="0"/>
        <v>6.4669800000000004</v>
      </c>
      <c r="H79" s="2">
        <f t="shared" si="1"/>
        <v>0.48000000000000265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2.65</v>
      </c>
      <c r="D82" s="1">
        <f>'PR-RAS'!E86</f>
        <v>40.130000000000003</v>
      </c>
      <c r="E82" s="1">
        <v>0</v>
      </c>
      <c r="F82" s="1">
        <v>0</v>
      </c>
      <c r="G82" s="2">
        <f t="shared" si="0"/>
        <v>6.7157100000000014</v>
      </c>
      <c r="H82" s="2">
        <f t="shared" si="1"/>
        <v>0.48000000000000265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15595.699999999999</v>
      </c>
      <c r="D87" s="1">
        <f>'PR-RAS'!E91</f>
        <v>12453</v>
      </c>
      <c r="E87" s="1">
        <v>0</v>
      </c>
      <c r="F87" s="1">
        <v>0</v>
      </c>
      <c r="G87" s="2">
        <f t="shared" si="0"/>
        <v>3483.1461999999997</v>
      </c>
      <c r="H87" s="2">
        <f t="shared" si="1"/>
        <v>0.30000000000109139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15553.65</v>
      </c>
      <c r="D89" s="1">
        <f>'PR-RAS'!E93</f>
        <v>11902.53</v>
      </c>
      <c r="E89" s="1">
        <v>0</v>
      </c>
      <c r="F89" s="1">
        <v>0</v>
      </c>
      <c r="G89" s="2">
        <f t="shared" si="0"/>
        <v>3463.5664799999995</v>
      </c>
      <c r="H89" s="2">
        <f t="shared" si="1"/>
        <v>0.81999999999970896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2.25</v>
      </c>
      <c r="D90" s="1">
        <f>'PR-RAS'!E94</f>
        <v>2.17</v>
      </c>
      <c r="E90" s="1">
        <v>0</v>
      </c>
      <c r="F90" s="1">
        <v>0</v>
      </c>
      <c r="G90" s="2">
        <f t="shared" si="0"/>
        <v>0.58650999999999998</v>
      </c>
      <c r="H90" s="2">
        <f t="shared" si="1"/>
        <v>0.41999999999999993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39.799999999999997</v>
      </c>
      <c r="D93" s="1">
        <f>'PR-RAS'!E97</f>
        <v>548.29999999999995</v>
      </c>
      <c r="E93" s="1">
        <v>0</v>
      </c>
      <c r="F93" s="1">
        <v>0</v>
      </c>
      <c r="G93" s="2">
        <f t="shared" si="0"/>
        <v>104.54879999999999</v>
      </c>
      <c r="H93" s="2">
        <f t="shared" si="1"/>
        <v>0.49999999999995737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209259.17</v>
      </c>
      <c r="D102" s="1">
        <f>'PR-RAS'!E106</f>
        <v>164298.79999999999</v>
      </c>
      <c r="E102" s="1">
        <v>0</v>
      </c>
      <c r="F102" s="1">
        <v>0</v>
      </c>
      <c r="G102" s="2">
        <f t="shared" si="0"/>
        <v>54323.533770000002</v>
      </c>
      <c r="H102" s="2">
        <f t="shared" si="1"/>
        <v>0.37000000002444722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18548.559999999998</v>
      </c>
      <c r="D103" s="1">
        <f>'PR-RAS'!E107</f>
        <v>18552.25</v>
      </c>
      <c r="E103" s="1">
        <v>0</v>
      </c>
      <c r="F103" s="1">
        <v>0</v>
      </c>
      <c r="G103" s="2">
        <f t="shared" si="0"/>
        <v>5676.6121199999998</v>
      </c>
      <c r="H103" s="2">
        <f t="shared" si="1"/>
        <v>0.69000000000232831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2.87</v>
      </c>
      <c r="D106" s="1">
        <f>'PR-RAS'!E110</f>
        <v>6.56</v>
      </c>
      <c r="E106" s="1">
        <v>0</v>
      </c>
      <c r="F106" s="1">
        <v>0</v>
      </c>
      <c r="G106" s="2">
        <f t="shared" si="0"/>
        <v>1.6789499999999997</v>
      </c>
      <c r="H106" s="2">
        <f t="shared" si="1"/>
        <v>0.57000000000000028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18545.689999999999</v>
      </c>
      <c r="D107" s="1">
        <f>'PR-RAS'!E111</f>
        <v>18545.689999999999</v>
      </c>
      <c r="E107" s="1">
        <v>0</v>
      </c>
      <c r="F107" s="1">
        <v>0</v>
      </c>
      <c r="G107" s="2">
        <f t="shared" si="0"/>
        <v>5897.5294199999989</v>
      </c>
      <c r="H107" s="2">
        <f t="shared" si="1"/>
        <v>0.62000000000261934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180136.88</v>
      </c>
      <c r="D108" s="1">
        <f>'PR-RAS'!E112</f>
        <v>53528.26</v>
      </c>
      <c r="E108" s="1">
        <v>0</v>
      </c>
      <c r="F108" s="1">
        <v>0</v>
      </c>
      <c r="G108" s="2">
        <f t="shared" si="0"/>
        <v>30729.693800000001</v>
      </c>
      <c r="H108" s="2">
        <f t="shared" si="1"/>
        <v>0.37999999999738066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19.52</v>
      </c>
      <c r="D110" s="1">
        <f>'PR-RAS'!E114</f>
        <v>1.04</v>
      </c>
      <c r="E110" s="1">
        <v>0</v>
      </c>
      <c r="F110" s="1">
        <v>0</v>
      </c>
      <c r="G110" s="2">
        <f t="shared" si="0"/>
        <v>2.3544</v>
      </c>
      <c r="H110" s="2">
        <f t="shared" si="1"/>
        <v>0.52000000000000046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179255.76</v>
      </c>
      <c r="D111" s="1">
        <f>'PR-RAS'!E115</f>
        <v>53527.22</v>
      </c>
      <c r="E111" s="1">
        <v>0</v>
      </c>
      <c r="F111" s="1">
        <v>0</v>
      </c>
      <c r="G111" s="2">
        <f t="shared" si="0"/>
        <v>31494.122000000003</v>
      </c>
      <c r="H111" s="2">
        <f t="shared" si="1"/>
        <v>0.45999999999185093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861.6</v>
      </c>
      <c r="D113" s="1">
        <f>'PR-RAS'!E117</f>
        <v>0</v>
      </c>
      <c r="E113" s="1">
        <v>0</v>
      </c>
      <c r="F113" s="1">
        <v>0</v>
      </c>
      <c r="G113" s="2">
        <f t="shared" si="0"/>
        <v>96.499200000000002</v>
      </c>
      <c r="H113" s="2">
        <f t="shared" si="1"/>
        <v>0.39999999999997726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10573.73</v>
      </c>
      <c r="D116" s="1">
        <f>'PR-RAS'!E120</f>
        <v>92218.29</v>
      </c>
      <c r="E116" s="1">
        <v>0</v>
      </c>
      <c r="F116" s="1">
        <v>0</v>
      </c>
      <c r="G116" s="2">
        <f t="shared" si="0"/>
        <v>22426.185649999999</v>
      </c>
      <c r="H116" s="2">
        <f t="shared" si="1"/>
        <v>0.55999999999403371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10573.73</v>
      </c>
      <c r="D118" s="1">
        <f>'PR-RAS'!E122</f>
        <v>92218.29</v>
      </c>
      <c r="E118" s="1">
        <v>0</v>
      </c>
      <c r="F118" s="1">
        <v>0</v>
      </c>
      <c r="G118" s="2">
        <f t="shared" si="0"/>
        <v>22816.206270000002</v>
      </c>
      <c r="H118" s="2">
        <f t="shared" si="1"/>
        <v>0.55999999999403371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1129.77</v>
      </c>
      <c r="D120" s="1">
        <f>'PR-RAS'!E124</f>
        <v>1851.76</v>
      </c>
      <c r="E120" s="1">
        <v>0</v>
      </c>
      <c r="F120" s="1">
        <v>0</v>
      </c>
      <c r="G120" s="2">
        <f t="shared" si="0"/>
        <v>575.16151000000002</v>
      </c>
      <c r="H120" s="2">
        <f t="shared" si="1"/>
        <v>0.47000000000002728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1129.77</v>
      </c>
      <c r="D121" s="1">
        <f>'PR-RAS'!E125</f>
        <v>1851.76</v>
      </c>
      <c r="E121" s="1">
        <v>0</v>
      </c>
      <c r="F121" s="1">
        <v>0</v>
      </c>
      <c r="G121" s="2">
        <f t="shared" si="0"/>
        <v>579.99479999999994</v>
      </c>
      <c r="H121" s="2">
        <f t="shared" si="1"/>
        <v>0.47000000000002728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1129.77</v>
      </c>
      <c r="D123" s="1">
        <f>'PR-RAS'!E127</f>
        <v>1851.76</v>
      </c>
      <c r="E123" s="1">
        <v>0</v>
      </c>
      <c r="F123" s="1">
        <v>0</v>
      </c>
      <c r="G123" s="2">
        <f t="shared" si="0"/>
        <v>589.66138000000001</v>
      </c>
      <c r="H123" s="2">
        <f t="shared" si="1"/>
        <v>0.47000000000002728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2385.4</v>
      </c>
      <c r="D135" s="1">
        <f>'PR-RAS'!E139</f>
        <v>213.1</v>
      </c>
      <c r="E135" s="1">
        <v>0</v>
      </c>
      <c r="F135" s="1">
        <v>0</v>
      </c>
      <c r="G135" s="2">
        <f t="shared" si="0"/>
        <v>376.75440000000003</v>
      </c>
      <c r="H135" s="2">
        <f t="shared" si="1"/>
        <v>0.50000000000008527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2385.4</v>
      </c>
      <c r="D146" s="1">
        <f>'PR-RAS'!E150</f>
        <v>213.1</v>
      </c>
      <c r="E146" s="1">
        <v>0</v>
      </c>
      <c r="F146" s="1">
        <v>0</v>
      </c>
      <c r="G146" s="2">
        <f t="shared" si="0"/>
        <v>407.68199999999996</v>
      </c>
      <c r="H146" s="2">
        <f t="shared" si="1"/>
        <v>0.50000000000008527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983618.24</v>
      </c>
      <c r="D147" s="1">
        <f>'PR-RAS'!E151</f>
        <v>1037016.8399999999</v>
      </c>
      <c r="E147" s="1">
        <v>0</v>
      </c>
      <c r="F147" s="1">
        <v>0</v>
      </c>
      <c r="G147" s="2">
        <f t="shared" si="0"/>
        <v>446417.18031999998</v>
      </c>
      <c r="H147" s="2">
        <f t="shared" si="1"/>
        <v>0.40000000013969839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59863.23</v>
      </c>
      <c r="D148" s="1">
        <f>'PR-RAS'!E152</f>
        <v>114143.76999999999</v>
      </c>
      <c r="E148" s="1">
        <v>0</v>
      </c>
      <c r="F148" s="1">
        <v>0</v>
      </c>
      <c r="G148" s="2">
        <f t="shared" si="0"/>
        <v>42358.163189999992</v>
      </c>
      <c r="H148" s="2">
        <f t="shared" si="1"/>
        <v>0.4600000000136788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50019.67</v>
      </c>
      <c r="D149" s="1">
        <f>'PR-RAS'!E153</f>
        <v>76832.59</v>
      </c>
      <c r="E149" s="1">
        <v>0</v>
      </c>
      <c r="F149" s="1">
        <v>0</v>
      </c>
      <c r="G149" s="2">
        <f t="shared" si="0"/>
        <v>30145.357799999994</v>
      </c>
      <c r="H149" s="2">
        <f t="shared" si="1"/>
        <v>0.74000000000523869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50019.67</v>
      </c>
      <c r="D150" s="1">
        <f>'PR-RAS'!E154</f>
        <v>76832.59</v>
      </c>
      <c r="E150" s="1">
        <v>0</v>
      </c>
      <c r="F150" s="1">
        <v>0</v>
      </c>
      <c r="G150" s="2">
        <f t="shared" si="0"/>
        <v>30349.042649999996</v>
      </c>
      <c r="H150" s="2">
        <f t="shared" si="1"/>
        <v>0.74000000000523869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2419.44</v>
      </c>
      <c r="D154" s="1">
        <f>'PR-RAS'!E158</f>
        <v>5020.2700000000004</v>
      </c>
      <c r="E154" s="1">
        <v>0</v>
      </c>
      <c r="F154" s="1">
        <v>0</v>
      </c>
      <c r="G154" s="2">
        <f t="shared" si="0"/>
        <v>1906.3769400000001</v>
      </c>
      <c r="H154" s="2">
        <f t="shared" si="1"/>
        <v>0.71000000000049113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7424.12</v>
      </c>
      <c r="D155" s="1">
        <f>'PR-RAS'!E159</f>
        <v>32290.909999999996</v>
      </c>
      <c r="E155" s="1">
        <v>0</v>
      </c>
      <c r="F155" s="1">
        <v>0</v>
      </c>
      <c r="G155" s="2">
        <f t="shared" si="0"/>
        <v>11088.914759999998</v>
      </c>
      <c r="H155" s="2">
        <f t="shared" si="1"/>
        <v>0.21000000000367436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17616.599999999999</v>
      </c>
      <c r="E156" s="1">
        <v>0</v>
      </c>
      <c r="F156" s="1">
        <v>0</v>
      </c>
      <c r="G156" s="2">
        <f t="shared" si="0"/>
        <v>5461.1459999999997</v>
      </c>
      <c r="H156" s="2">
        <f t="shared" si="1"/>
        <v>0.40000000000145519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7424.12</v>
      </c>
      <c r="D157" s="1">
        <f>'PR-RAS'!E161</f>
        <v>14674.31</v>
      </c>
      <c r="E157" s="1">
        <v>0</v>
      </c>
      <c r="F157" s="1">
        <v>0</v>
      </c>
      <c r="G157" s="2">
        <f t="shared" si="0"/>
        <v>5736.5474399999994</v>
      </c>
      <c r="H157" s="2">
        <f t="shared" si="1"/>
        <v>0.42999999999938154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402069.05</v>
      </c>
      <c r="D159" s="1">
        <f>'PR-RAS'!E163</f>
        <v>497005.4599999999</v>
      </c>
      <c r="E159" s="1">
        <v>0</v>
      </c>
      <c r="F159" s="1">
        <v>0</v>
      </c>
      <c r="G159" s="2">
        <f t="shared" si="0"/>
        <v>220580.63525999995</v>
      </c>
      <c r="H159" s="2">
        <f t="shared" si="1"/>
        <v>0.5099999998928979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4206.21</v>
      </c>
      <c r="D160" s="1">
        <f>'PR-RAS'!E164</f>
        <v>7253.91</v>
      </c>
      <c r="E160" s="1">
        <v>0</v>
      </c>
      <c r="F160" s="1">
        <v>0</v>
      </c>
      <c r="G160" s="2">
        <f t="shared" si="0"/>
        <v>2975.5307699999998</v>
      </c>
      <c r="H160" s="2">
        <f t="shared" si="1"/>
        <v>0.3000000000001819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1939.27</v>
      </c>
      <c r="D162" s="1">
        <f>'PR-RAS'!E166</f>
        <v>3846.31</v>
      </c>
      <c r="E162" s="1">
        <v>0</v>
      </c>
      <c r="F162" s="1">
        <v>0</v>
      </c>
      <c r="G162" s="2">
        <f t="shared" si="0"/>
        <v>1550.7342899999999</v>
      </c>
      <c r="H162" s="2">
        <f t="shared" si="1"/>
        <v>0.57999999999992724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598.94000000000005</v>
      </c>
      <c r="D163" s="1">
        <f>'PR-RAS'!E167</f>
        <v>1432.4</v>
      </c>
      <c r="E163" s="1">
        <v>0</v>
      </c>
      <c r="F163" s="1">
        <v>0</v>
      </c>
      <c r="G163" s="2">
        <f t="shared" si="0"/>
        <v>561.12588000000005</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1668</v>
      </c>
      <c r="D164" s="1">
        <f>'PR-RAS'!E168</f>
        <v>1975.2</v>
      </c>
      <c r="E164" s="1">
        <v>0</v>
      </c>
      <c r="F164" s="1">
        <v>0</v>
      </c>
      <c r="G164" s="2">
        <f t="shared" si="0"/>
        <v>915.79919999999993</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50830.36</v>
      </c>
      <c r="D165" s="1">
        <f>'PR-RAS'!E169</f>
        <v>66569.87999999999</v>
      </c>
      <c r="E165" s="1">
        <v>0</v>
      </c>
      <c r="F165" s="1">
        <v>0</v>
      </c>
      <c r="G165" s="2">
        <f t="shared" si="0"/>
        <v>30171.099679999999</v>
      </c>
      <c r="H165" s="2">
        <f t="shared" si="1"/>
        <v>0.48000000001047738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1977.51</v>
      </c>
      <c r="D166" s="1">
        <f>'PR-RAS'!E170</f>
        <v>5943</v>
      </c>
      <c r="E166" s="1">
        <v>0</v>
      </c>
      <c r="F166" s="1">
        <v>0</v>
      </c>
      <c r="G166" s="2">
        <f t="shared" si="0"/>
        <v>2287.4791500000001</v>
      </c>
      <c r="H166" s="2">
        <f t="shared" si="1"/>
        <v>0.49000000000000909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26418.639999999999</v>
      </c>
      <c r="D168" s="1">
        <f>'PR-RAS'!E172</f>
        <v>20649.099999999999</v>
      </c>
      <c r="E168" s="1">
        <v>0</v>
      </c>
      <c r="F168" s="1">
        <v>0</v>
      </c>
      <c r="G168" s="2">
        <f t="shared" si="0"/>
        <v>11308.71228</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9749.5400000000009</v>
      </c>
      <c r="D169" s="1">
        <f>'PR-RAS'!E173</f>
        <v>37402.78</v>
      </c>
      <c r="E169" s="1">
        <v>0</v>
      </c>
      <c r="F169" s="1">
        <v>0</v>
      </c>
      <c r="G169" s="2">
        <f t="shared" si="0"/>
        <v>14205.256800000001</v>
      </c>
      <c r="H169" s="2">
        <f t="shared" si="1"/>
        <v>0.68000000000029104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12684.67</v>
      </c>
      <c r="D170" s="1">
        <f>'PR-RAS'!E174</f>
        <v>2428.4899999999998</v>
      </c>
      <c r="E170" s="1">
        <v>0</v>
      </c>
      <c r="F170" s="1">
        <v>0</v>
      </c>
      <c r="G170" s="2">
        <f t="shared" si="0"/>
        <v>2964.5388500000004</v>
      </c>
      <c r="H170" s="2">
        <f t="shared" si="1"/>
        <v>0.81999999999970896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146.51</v>
      </c>
      <c r="E172" s="1">
        <v>0</v>
      </c>
      <c r="F172" s="1">
        <v>0</v>
      </c>
      <c r="G172" s="2">
        <f t="shared" si="0"/>
        <v>50.10642</v>
      </c>
      <c r="H172" s="2">
        <f t="shared" si="1"/>
        <v>0.49000000000000909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305225.68</v>
      </c>
      <c r="D173" s="1">
        <f>'PR-RAS'!E177</f>
        <v>360946.46999999991</v>
      </c>
      <c r="E173" s="1">
        <v>0</v>
      </c>
      <c r="F173" s="1">
        <v>0</v>
      </c>
      <c r="G173" s="2">
        <f t="shared" si="0"/>
        <v>176664.40263999996</v>
      </c>
      <c r="H173" s="2">
        <f t="shared" si="1"/>
        <v>0.78999999992083758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3873.91</v>
      </c>
      <c r="D174" s="1">
        <f>'PR-RAS'!E178</f>
        <v>7458.71</v>
      </c>
      <c r="E174" s="1">
        <v>0</v>
      </c>
      <c r="F174" s="1">
        <v>0</v>
      </c>
      <c r="G174" s="2">
        <f t="shared" si="0"/>
        <v>3250.9000900000001</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84174.73</v>
      </c>
      <c r="D175" s="1">
        <f>'PR-RAS'!E179</f>
        <v>162737.17000000001</v>
      </c>
      <c r="E175" s="1">
        <v>0</v>
      </c>
      <c r="F175" s="1">
        <v>0</v>
      </c>
      <c r="G175" s="2">
        <f t="shared" si="0"/>
        <v>71278.938179999997</v>
      </c>
      <c r="H175" s="2">
        <f t="shared" si="1"/>
        <v>0.44000000001688022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8223.99</v>
      </c>
      <c r="D176" s="1">
        <f>'PR-RAS'!E180</f>
        <v>12096.57</v>
      </c>
      <c r="E176" s="1">
        <v>0</v>
      </c>
      <c r="F176" s="1">
        <v>0</v>
      </c>
      <c r="G176" s="2">
        <f t="shared" si="0"/>
        <v>5672.9977499999995</v>
      </c>
      <c r="H176" s="2">
        <f t="shared" si="1"/>
        <v>0.44000000000050932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91289.83</v>
      </c>
      <c r="D177" s="1">
        <f>'PR-RAS'!E181</f>
        <v>108461.29</v>
      </c>
      <c r="E177" s="1">
        <v>0</v>
      </c>
      <c r="F177" s="1">
        <v>0</v>
      </c>
      <c r="G177" s="2">
        <f t="shared" si="0"/>
        <v>54245.384159999994</v>
      </c>
      <c r="H177" s="2">
        <f t="shared" si="1"/>
        <v>0.45999999999185093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398.17</v>
      </c>
      <c r="D178" s="1">
        <f>'PR-RAS'!E182</f>
        <v>669.48</v>
      </c>
      <c r="E178" s="1">
        <v>0</v>
      </c>
      <c r="F178" s="1">
        <v>0</v>
      </c>
      <c r="G178" s="2">
        <f t="shared" si="0"/>
        <v>307.47201000000001</v>
      </c>
      <c r="H178" s="2">
        <f t="shared" si="1"/>
        <v>0.65000000000003411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7837.64</v>
      </c>
      <c r="D179" s="1">
        <f>'PR-RAS'!E183</f>
        <v>16799.66</v>
      </c>
      <c r="E179" s="1">
        <v>0</v>
      </c>
      <c r="F179" s="1">
        <v>0</v>
      </c>
      <c r="G179" s="2">
        <f t="shared" si="0"/>
        <v>7375.7788799999998</v>
      </c>
      <c r="H179" s="2">
        <f t="shared" si="1"/>
        <v>0.6999999999998181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83431.77</v>
      </c>
      <c r="D180" s="1">
        <f>'PR-RAS'!E184</f>
        <v>28085.31</v>
      </c>
      <c r="E180" s="1">
        <v>0</v>
      </c>
      <c r="F180" s="1">
        <v>0</v>
      </c>
      <c r="G180" s="2">
        <f t="shared" si="0"/>
        <v>24988.827810000003</v>
      </c>
      <c r="H180" s="2">
        <f t="shared" si="1"/>
        <v>0.53999999999723514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5625.29</v>
      </c>
      <c r="D181" s="1">
        <f>'PR-RAS'!E185</f>
        <v>8555.74</v>
      </c>
      <c r="E181" s="1">
        <v>0</v>
      </c>
      <c r="F181" s="1">
        <v>0</v>
      </c>
      <c r="G181" s="2">
        <f t="shared" si="0"/>
        <v>4092.6185999999998</v>
      </c>
      <c r="H181" s="2">
        <f t="shared" si="1"/>
        <v>0.5500000000001819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20370.349999999999</v>
      </c>
      <c r="D182" s="1">
        <f>'PR-RAS'!E186</f>
        <v>16082.54</v>
      </c>
      <c r="E182" s="1">
        <v>0</v>
      </c>
      <c r="F182" s="1">
        <v>0</v>
      </c>
      <c r="G182" s="2">
        <f t="shared" si="0"/>
        <v>9508.9128299999993</v>
      </c>
      <c r="H182" s="2">
        <f t="shared" si="1"/>
        <v>0.80999999999767169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41806.800000000003</v>
      </c>
      <c r="D184" s="1">
        <f>'PR-RAS'!E188</f>
        <v>62235.199999999997</v>
      </c>
      <c r="E184" s="1">
        <v>0</v>
      </c>
      <c r="F184" s="1">
        <v>0</v>
      </c>
      <c r="G184" s="2">
        <f t="shared" si="0"/>
        <v>30428.727600000002</v>
      </c>
      <c r="H184" s="2">
        <f t="shared" si="1"/>
        <v>0.39999999999417923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11384.42</v>
      </c>
      <c r="D185" s="1">
        <f>'PR-RAS'!E189</f>
        <v>31210.61</v>
      </c>
      <c r="E185" s="1">
        <v>0</v>
      </c>
      <c r="F185" s="1">
        <v>0</v>
      </c>
      <c r="G185" s="2">
        <f t="shared" si="0"/>
        <v>13580.23776</v>
      </c>
      <c r="H185" s="2">
        <f t="shared" si="1"/>
        <v>0.80999999999949068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20349.689999999999</v>
      </c>
      <c r="D187" s="1">
        <f>'PR-RAS'!E191</f>
        <v>23098.35</v>
      </c>
      <c r="E187" s="1">
        <v>0</v>
      </c>
      <c r="F187" s="1">
        <v>0</v>
      </c>
      <c r="G187" s="2">
        <f t="shared" si="0"/>
        <v>12377.62854</v>
      </c>
      <c r="H187" s="2">
        <f t="shared" si="1"/>
        <v>0.65999999999985448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1724.96</v>
      </c>
      <c r="D188" s="1">
        <f>'PR-RAS'!E192</f>
        <v>646.86</v>
      </c>
      <c r="E188" s="1">
        <v>0</v>
      </c>
      <c r="F188" s="1">
        <v>0</v>
      </c>
      <c r="G188" s="2">
        <f t="shared" si="0"/>
        <v>564.4931600000001</v>
      </c>
      <c r="H188" s="2">
        <f t="shared" si="1"/>
        <v>0.17999999999994998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6448.75</v>
      </c>
      <c r="D189" s="1">
        <f>'PR-RAS'!E193</f>
        <v>7242.61</v>
      </c>
      <c r="E189" s="1">
        <v>0</v>
      </c>
      <c r="F189" s="1">
        <v>0</v>
      </c>
      <c r="G189" s="2">
        <f t="shared" si="0"/>
        <v>3935.5863600000002</v>
      </c>
      <c r="H189" s="2">
        <f t="shared" si="1"/>
        <v>0.64000000000032742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1898.98</v>
      </c>
      <c r="D191" s="1">
        <f>'PR-RAS'!E195</f>
        <v>36.770000000000003</v>
      </c>
      <c r="E191" s="1">
        <v>0</v>
      </c>
      <c r="F191" s="1">
        <v>0</v>
      </c>
      <c r="G191" s="2">
        <f t="shared" si="0"/>
        <v>374.77879999999999</v>
      </c>
      <c r="H191" s="2">
        <f t="shared" si="1"/>
        <v>0.24999999999997868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1256.5900000000001</v>
      </c>
      <c r="D192" s="1">
        <f>'PR-RAS'!E196</f>
        <v>1799</v>
      </c>
      <c r="E192" s="1">
        <v>0</v>
      </c>
      <c r="F192" s="1">
        <v>0</v>
      </c>
      <c r="G192" s="2">
        <f t="shared" si="0"/>
        <v>927.22669000000008</v>
      </c>
      <c r="H192" s="2">
        <f t="shared" si="1"/>
        <v>0.40999999999985448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1256.5900000000001</v>
      </c>
      <c r="D206" s="1">
        <f>'PR-RAS'!E210</f>
        <v>1799</v>
      </c>
      <c r="E206" s="1">
        <v>0</v>
      </c>
      <c r="F206" s="1">
        <v>0</v>
      </c>
      <c r="G206" s="2">
        <f t="shared" si="0"/>
        <v>995.19094999999993</v>
      </c>
      <c r="H206" s="2">
        <f t="shared" si="1"/>
        <v>0.40999999999985448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1116.9100000000001</v>
      </c>
      <c r="D207" s="1">
        <f>'PR-RAS'!E211</f>
        <v>1735.8</v>
      </c>
      <c r="E207" s="1">
        <v>0</v>
      </c>
      <c r="F207" s="1">
        <v>0</v>
      </c>
      <c r="G207" s="2">
        <f t="shared" si="0"/>
        <v>945.23306000000002</v>
      </c>
      <c r="H207" s="2">
        <f t="shared" si="1"/>
        <v>0.28999999999996362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0.03</v>
      </c>
      <c r="D208" s="1">
        <f>'PR-RAS'!E212</f>
        <v>0</v>
      </c>
      <c r="E208" s="1">
        <v>0</v>
      </c>
      <c r="F208" s="1">
        <v>0</v>
      </c>
      <c r="G208" s="2">
        <f t="shared" si="0"/>
        <v>6.2099999999999994E-3</v>
      </c>
      <c r="H208" s="2">
        <f t="shared" si="1"/>
        <v>0.03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139.65</v>
      </c>
      <c r="D209" s="1">
        <f>'PR-RAS'!E213</f>
        <v>63.2</v>
      </c>
      <c r="E209" s="1">
        <v>0</v>
      </c>
      <c r="F209" s="1">
        <v>0</v>
      </c>
      <c r="G209" s="2">
        <f t="shared" si="0"/>
        <v>55.3384</v>
      </c>
      <c r="H209" s="2">
        <f t="shared" si="1"/>
        <v>0.54999999999999716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35643.9</v>
      </c>
      <c r="E211" s="1">
        <v>0</v>
      </c>
      <c r="F211" s="1">
        <v>0</v>
      </c>
      <c r="G211" s="2">
        <f t="shared" si="0"/>
        <v>14970.438</v>
      </c>
      <c r="H211" s="2">
        <f t="shared" si="1"/>
        <v>9.9999999998544808E-2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35643.9</v>
      </c>
      <c r="E212" s="1">
        <v>0</v>
      </c>
      <c r="F212" s="1">
        <v>0</v>
      </c>
      <c r="G212" s="2">
        <f t="shared" si="0"/>
        <v>15041.7258</v>
      </c>
      <c r="H212" s="2">
        <f t="shared" si="1"/>
        <v>9.9999999998544808E-2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35643.9</v>
      </c>
      <c r="E214" s="1">
        <v>0</v>
      </c>
      <c r="F214" s="1">
        <v>0</v>
      </c>
      <c r="G214" s="2">
        <f t="shared" si="0"/>
        <v>15184.3014</v>
      </c>
      <c r="H214" s="2">
        <f t="shared" si="1"/>
        <v>9.9999999998544808E-2</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163733.85</v>
      </c>
      <c r="D220" s="1">
        <f>'PR-RAS'!E224</f>
        <v>193870.09</v>
      </c>
      <c r="E220" s="1">
        <v>0</v>
      </c>
      <c r="F220" s="1">
        <v>0</v>
      </c>
      <c r="G220" s="2">
        <f t="shared" si="0"/>
        <v>120772.81257000001</v>
      </c>
      <c r="H220" s="2">
        <f t="shared" si="1"/>
        <v>0.23999999999068677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2525.9</v>
      </c>
      <c r="D232" s="1">
        <f>'PR-RAS'!E236</f>
        <v>13616.46</v>
      </c>
      <c r="E232" s="1">
        <v>0</v>
      </c>
      <c r="F232" s="1">
        <v>0</v>
      </c>
      <c r="G232" s="2">
        <f t="shared" si="0"/>
        <v>6874.2874200000006</v>
      </c>
      <c r="H232" s="2">
        <f t="shared" si="1"/>
        <v>0.55999999999903594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2525.9</v>
      </c>
      <c r="D233" s="1">
        <f>'PR-RAS'!E237</f>
        <v>13616.46</v>
      </c>
      <c r="E233" s="1">
        <v>0</v>
      </c>
      <c r="F233" s="1">
        <v>0</v>
      </c>
      <c r="G233" s="2">
        <f t="shared" si="0"/>
        <v>6904.0462400000006</v>
      </c>
      <c r="H233" s="2">
        <f t="shared" si="1"/>
        <v>0.55999999999903594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161207.95000000001</v>
      </c>
      <c r="D236" s="1">
        <f>'PR-RAS'!E240</f>
        <v>180253.63</v>
      </c>
      <c r="E236" s="1">
        <v>0</v>
      </c>
      <c r="F236" s="1">
        <v>0</v>
      </c>
      <c r="G236" s="2">
        <f t="shared" si="0"/>
        <v>122603.07435</v>
      </c>
      <c r="H236" s="2">
        <f t="shared" si="1"/>
        <v>0.41999999998370185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161207.95000000001</v>
      </c>
      <c r="D237" s="1">
        <f>'PR-RAS'!E241</f>
        <v>180253.63</v>
      </c>
      <c r="E237" s="1">
        <v>0</v>
      </c>
      <c r="F237" s="1">
        <v>0</v>
      </c>
      <c r="G237" s="2">
        <f t="shared" si="0"/>
        <v>123124.78956</v>
      </c>
      <c r="H237" s="2">
        <f t="shared" si="1"/>
        <v>0.41999999998370185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50465.8</v>
      </c>
      <c r="D248" s="1">
        <f>'PR-RAS'!E252</f>
        <v>48402.14</v>
      </c>
      <c r="E248" s="1">
        <v>0</v>
      </c>
      <c r="F248" s="1">
        <v>0</v>
      </c>
      <c r="G248" s="2">
        <f t="shared" si="0"/>
        <v>36375.709760000005</v>
      </c>
      <c r="H248" s="2">
        <f t="shared" si="1"/>
        <v>0.33999999999650754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50465.8</v>
      </c>
      <c r="D255" s="1">
        <f>'PR-RAS'!E259</f>
        <v>48402.14</v>
      </c>
      <c r="E255" s="1">
        <v>0</v>
      </c>
      <c r="F255" s="1">
        <v>0</v>
      </c>
      <c r="G255" s="2">
        <f t="shared" si="0"/>
        <v>37406.600320000005</v>
      </c>
      <c r="H255" s="2">
        <f t="shared" si="1"/>
        <v>0.33999999999650754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28833.14</v>
      </c>
      <c r="D256" s="1">
        <f>'PR-RAS'!E260</f>
        <v>23513.84</v>
      </c>
      <c r="E256" s="1">
        <v>0</v>
      </c>
      <c r="F256" s="1">
        <v>0</v>
      </c>
      <c r="G256" s="2">
        <f t="shared" si="0"/>
        <v>19344.509100000003</v>
      </c>
      <c r="H256" s="2">
        <f t="shared" si="1"/>
        <v>0.2999999999992724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21632.66</v>
      </c>
      <c r="D257" s="1">
        <f>'PR-RAS'!E261</f>
        <v>24888.3</v>
      </c>
      <c r="E257" s="1">
        <v>0</v>
      </c>
      <c r="F257" s="1">
        <v>0</v>
      </c>
      <c r="G257" s="2">
        <f t="shared" si="0"/>
        <v>18280.770560000001</v>
      </c>
      <c r="H257" s="2">
        <f t="shared" si="1"/>
        <v>0.63999999999941792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306229.72000000003</v>
      </c>
      <c r="D259" s="1">
        <f>'PR-RAS'!E263</f>
        <v>146152.48000000001</v>
      </c>
      <c r="E259" s="1">
        <v>0</v>
      </c>
      <c r="F259" s="1">
        <v>0</v>
      </c>
      <c r="G259" s="2">
        <f t="shared" si="0"/>
        <v>154421.94744000002</v>
      </c>
      <c r="H259" s="2">
        <f t="shared" si="1"/>
        <v>0.7599999999802094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86495.09</v>
      </c>
      <c r="D260" s="1">
        <f>'PR-RAS'!E264</f>
        <v>102749.61</v>
      </c>
      <c r="E260" s="1">
        <v>0</v>
      </c>
      <c r="F260" s="1">
        <v>0</v>
      </c>
      <c r="G260" s="2">
        <f t="shared" si="0"/>
        <v>75626.526290000009</v>
      </c>
      <c r="H260" s="2">
        <f t="shared" si="1"/>
        <v>0.47999999999592546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86495.09</v>
      </c>
      <c r="D261" s="1">
        <f>'PR-RAS'!E265</f>
        <v>101540</v>
      </c>
      <c r="E261" s="1">
        <v>0</v>
      </c>
      <c r="F261" s="1">
        <v>0</v>
      </c>
      <c r="G261" s="2">
        <f t="shared" si="0"/>
        <v>75289.523399999991</v>
      </c>
      <c r="H261" s="2">
        <f t="shared" si="1"/>
        <v>8.999999999650754E-2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1209.6099999999999</v>
      </c>
      <c r="E262" s="1">
        <v>0</v>
      </c>
      <c r="F262" s="1">
        <v>0</v>
      </c>
      <c r="G262" s="2">
        <f t="shared" si="0"/>
        <v>631.41642000000002</v>
      </c>
      <c r="H262" s="2">
        <f t="shared" si="1"/>
        <v>0.39000000000010004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13528.69</v>
      </c>
      <c r="D264" s="1">
        <f>'PR-RAS'!E268</f>
        <v>18822.990000000002</v>
      </c>
      <c r="E264" s="1">
        <v>0</v>
      </c>
      <c r="F264" s="1">
        <v>0</v>
      </c>
      <c r="G264" s="2">
        <f t="shared" si="0"/>
        <v>13458.938210000002</v>
      </c>
      <c r="H264" s="2">
        <f t="shared" si="1"/>
        <v>0.31999999999788997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13528.69</v>
      </c>
      <c r="D265" s="1">
        <f>'PR-RAS'!E269</f>
        <v>18822.990000000002</v>
      </c>
      <c r="E265" s="1">
        <v>0</v>
      </c>
      <c r="F265" s="1">
        <v>0</v>
      </c>
      <c r="G265" s="2">
        <f t="shared" ref="G265:G521" si="8">(B265/1000)*(C265*1+D265*2)</f>
        <v>13510.112880000002</v>
      </c>
      <c r="H265" s="2">
        <f t="shared" ref="H265:H521" si="9">ABS(C265-ROUND(C265,0))+ABS(D265-ROUND(D265,0))</f>
        <v>0.31999999999788997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169600.99</v>
      </c>
      <c r="D269" s="1">
        <f>'PR-RAS'!E273</f>
        <v>608.33000000000004</v>
      </c>
      <c r="E269" s="1">
        <v>0</v>
      </c>
      <c r="F269" s="1">
        <v>0</v>
      </c>
      <c r="G269" s="2">
        <f t="shared" si="8"/>
        <v>45779.1302</v>
      </c>
      <c r="H269" s="2">
        <f t="shared" si="9"/>
        <v>0.34000000000935415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169600.99</v>
      </c>
      <c r="D270" s="1">
        <f>'PR-RAS'!E274</f>
        <v>608.33000000000004</v>
      </c>
      <c r="E270" s="1">
        <v>0</v>
      </c>
      <c r="F270" s="1">
        <v>0</v>
      </c>
      <c r="G270" s="2">
        <f t="shared" si="8"/>
        <v>45949.947850000004</v>
      </c>
      <c r="H270" s="2">
        <f t="shared" si="9"/>
        <v>0.34000000000935415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36604.949999999997</v>
      </c>
      <c r="D275" s="1">
        <f>'PR-RAS'!E279</f>
        <v>23971.55</v>
      </c>
      <c r="E275" s="1">
        <v>0</v>
      </c>
      <c r="F275" s="1">
        <v>0</v>
      </c>
      <c r="G275" s="2">
        <f t="shared" si="8"/>
        <v>23166.165699999998</v>
      </c>
      <c r="H275" s="2">
        <f t="shared" si="9"/>
        <v>0.50000000000363798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36604.949999999997</v>
      </c>
      <c r="D276" s="1">
        <f>'PR-RAS'!E280</f>
        <v>23971.55</v>
      </c>
      <c r="E276" s="1">
        <v>0</v>
      </c>
      <c r="F276" s="1">
        <v>0</v>
      </c>
      <c r="G276" s="2">
        <f t="shared" si="8"/>
        <v>23250.713749999999</v>
      </c>
      <c r="H276" s="2">
        <f t="shared" si="9"/>
        <v>0.50000000000363798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983618.24</v>
      </c>
      <c r="D285" s="1">
        <f>'PR-RAS'!E289</f>
        <v>1037016.8399999999</v>
      </c>
      <c r="E285" s="1">
        <v>0</v>
      </c>
      <c r="F285" s="1">
        <v>0</v>
      </c>
      <c r="G285" s="2">
        <f t="shared" si="8"/>
        <v>868373.14527999994</v>
      </c>
      <c r="H285" s="2">
        <f t="shared" si="9"/>
        <v>0.40000000013969839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235247.79000000004</v>
      </c>
      <c r="D286" s="1">
        <f>'PR-RAS'!E290</f>
        <v>61626.060000000289</v>
      </c>
      <c r="E286" s="1">
        <v>0</v>
      </c>
      <c r="F286" s="1">
        <v>0</v>
      </c>
      <c r="G286" s="2">
        <f t="shared" si="8"/>
        <v>102172.47435000016</v>
      </c>
      <c r="H286" s="2">
        <f t="shared" si="9"/>
        <v>0.2700000002514571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469540.62</v>
      </c>
      <c r="D288" s="1">
        <f>'PR-RAS'!E292</f>
        <v>632073.93999999994</v>
      </c>
      <c r="E288" s="1">
        <v>0</v>
      </c>
      <c r="F288" s="1">
        <v>0</v>
      </c>
      <c r="G288" s="2">
        <f t="shared" si="8"/>
        <v>497568.59949999995</v>
      </c>
      <c r="H288" s="2">
        <f t="shared" si="9"/>
        <v>0.44000000006053597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38747.46</v>
      </c>
      <c r="D290" s="1">
        <f>'PR-RAS'!E294</f>
        <v>125849.03</v>
      </c>
      <c r="E290" s="1">
        <v>0</v>
      </c>
      <c r="F290" s="1">
        <v>0</v>
      </c>
      <c r="G290" s="2">
        <f t="shared" si="8"/>
        <v>83938.755279999998</v>
      </c>
      <c r="H290" s="2">
        <f t="shared" si="9"/>
        <v>0.48999999999796273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0.3</v>
      </c>
      <c r="D291" s="1">
        <f>'PR-RAS'!E295</f>
        <v>299.11</v>
      </c>
      <c r="E291" s="1">
        <v>0</v>
      </c>
      <c r="F291" s="1">
        <v>0</v>
      </c>
      <c r="G291" s="2">
        <f t="shared" si="8"/>
        <v>173.57079999999999</v>
      </c>
      <c r="H291" s="2">
        <f t="shared" si="9"/>
        <v>0.41000000000001363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207.05</v>
      </c>
      <c r="D293" s="1">
        <f>'PR-RAS'!E298</f>
        <v>207.05</v>
      </c>
      <c r="E293" s="1">
        <v>0</v>
      </c>
      <c r="F293" s="1">
        <v>0</v>
      </c>
      <c r="G293" s="2">
        <f t="shared" si="8"/>
        <v>181.37580000000003</v>
      </c>
      <c r="H293" s="2">
        <f t="shared" si="9"/>
        <v>0.10000000000002274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207.05</v>
      </c>
      <c r="D294" s="1">
        <f>'PR-RAS'!E299</f>
        <v>207.05</v>
      </c>
      <c r="E294" s="1">
        <v>0</v>
      </c>
      <c r="F294" s="1">
        <v>0</v>
      </c>
      <c r="G294" s="2">
        <f t="shared" si="8"/>
        <v>181.99695000000003</v>
      </c>
      <c r="H294" s="2">
        <f t="shared" si="9"/>
        <v>0.10000000000002274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207.05</v>
      </c>
      <c r="D295" s="1">
        <f>'PR-RAS'!E300</f>
        <v>207.05</v>
      </c>
      <c r="E295" s="1">
        <v>0</v>
      </c>
      <c r="F295" s="1">
        <v>0</v>
      </c>
      <c r="G295" s="2">
        <f t="shared" si="8"/>
        <v>182.61810000000003</v>
      </c>
      <c r="H295" s="2">
        <f t="shared" si="9"/>
        <v>0.10000000000002274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207.05</v>
      </c>
      <c r="D296" s="1">
        <f>'PR-RAS'!E301</f>
        <v>207.05</v>
      </c>
      <c r="E296" s="1">
        <v>0</v>
      </c>
      <c r="F296" s="1">
        <v>0</v>
      </c>
      <c r="G296" s="2">
        <f t="shared" si="8"/>
        <v>183.23925000000003</v>
      </c>
      <c r="H296" s="2">
        <f t="shared" si="9"/>
        <v>0.10000000000002274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47852.479999999996</v>
      </c>
      <c r="D345" s="1">
        <f>'PR-RAS'!E350</f>
        <v>126580.26</v>
      </c>
      <c r="E345" s="1">
        <v>0</v>
      </c>
      <c r="F345" s="1">
        <v>0</v>
      </c>
      <c r="G345" s="2">
        <f t="shared" si="8"/>
        <v>103548.47199999999</v>
      </c>
      <c r="H345" s="2">
        <f t="shared" si="9"/>
        <v>0.73999999999068677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11720</v>
      </c>
      <c r="D346" s="1">
        <f>'PR-RAS'!E351</f>
        <v>0</v>
      </c>
      <c r="E346" s="1">
        <v>0</v>
      </c>
      <c r="F346" s="1">
        <v>0</v>
      </c>
      <c r="G346" s="2">
        <f t="shared" si="8"/>
        <v>4043.3999999999996</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2200</v>
      </c>
      <c r="D347" s="1">
        <f>'PR-RAS'!E352</f>
        <v>0</v>
      </c>
      <c r="E347" s="1">
        <v>0</v>
      </c>
      <c r="F347" s="1">
        <v>0</v>
      </c>
      <c r="G347" s="2">
        <f t="shared" si="8"/>
        <v>761.19999999999993</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2200</v>
      </c>
      <c r="D348" s="1">
        <f>'PR-RAS'!E353</f>
        <v>0</v>
      </c>
      <c r="E348" s="1">
        <v>0</v>
      </c>
      <c r="F348" s="1">
        <v>0</v>
      </c>
      <c r="G348" s="2">
        <f t="shared" si="8"/>
        <v>763.4</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9520</v>
      </c>
      <c r="D351" s="1">
        <f>'PR-RAS'!E356</f>
        <v>0</v>
      </c>
      <c r="E351" s="1">
        <v>0</v>
      </c>
      <c r="F351" s="1">
        <v>0</v>
      </c>
      <c r="G351" s="2">
        <f t="shared" si="8"/>
        <v>3332</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9520</v>
      </c>
      <c r="D355" s="1">
        <f>'PR-RAS'!E360</f>
        <v>0</v>
      </c>
      <c r="E355" s="1">
        <v>0</v>
      </c>
      <c r="F355" s="1">
        <v>0</v>
      </c>
      <c r="G355" s="2">
        <f t="shared" si="8"/>
        <v>3370.08</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17093.93</v>
      </c>
      <c r="D358" s="1">
        <f>'PR-RAS'!E363</f>
        <v>99460.98</v>
      </c>
      <c r="E358" s="1">
        <v>0</v>
      </c>
      <c r="F358" s="1">
        <v>0</v>
      </c>
      <c r="G358" s="2">
        <f t="shared" si="8"/>
        <v>77117.672729999991</v>
      </c>
      <c r="H358" s="2">
        <f t="shared" si="9"/>
        <v>9.0000000003783498E-2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4979.4500000000007</v>
      </c>
      <c r="D359" s="1">
        <f>'PR-RAS'!E364</f>
        <v>68995.509999999995</v>
      </c>
      <c r="E359" s="1">
        <v>0</v>
      </c>
      <c r="F359" s="1">
        <v>0</v>
      </c>
      <c r="G359" s="2">
        <f t="shared" si="8"/>
        <v>51183.428260000001</v>
      </c>
      <c r="H359" s="2">
        <f t="shared" si="9"/>
        <v>0.94000000000596629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2988.55</v>
      </c>
      <c r="D361" s="1">
        <f>'PR-RAS'!E366</f>
        <v>10655.1</v>
      </c>
      <c r="E361" s="1">
        <v>0</v>
      </c>
      <c r="F361" s="1">
        <v>0</v>
      </c>
      <c r="G361" s="2">
        <f t="shared" si="8"/>
        <v>8747.5499999999993</v>
      </c>
      <c r="H361" s="2">
        <f t="shared" si="9"/>
        <v>0.5500000000001819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46176.72</v>
      </c>
      <c r="E362" s="1">
        <v>0</v>
      </c>
      <c r="F362" s="1">
        <v>0</v>
      </c>
      <c r="G362" s="2">
        <f t="shared" si="8"/>
        <v>33339.591840000001</v>
      </c>
      <c r="H362" s="2">
        <f t="shared" si="9"/>
        <v>0.27999999999883585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1990.9</v>
      </c>
      <c r="D363" s="1">
        <f>'PR-RAS'!E368</f>
        <v>12163.69</v>
      </c>
      <c r="E363" s="1">
        <v>0</v>
      </c>
      <c r="F363" s="1">
        <v>0</v>
      </c>
      <c r="G363" s="2">
        <f t="shared" si="8"/>
        <v>9527.2173600000006</v>
      </c>
      <c r="H363" s="2">
        <f t="shared" si="9"/>
        <v>0.40999999999939973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9002.14</v>
      </c>
      <c r="D364" s="1">
        <f>'PR-RAS'!E369</f>
        <v>30465.47</v>
      </c>
      <c r="E364" s="1">
        <v>0</v>
      </c>
      <c r="F364" s="1">
        <v>0</v>
      </c>
      <c r="G364" s="2">
        <f t="shared" si="8"/>
        <v>25385.708040000001</v>
      </c>
      <c r="H364" s="2">
        <f t="shared" si="9"/>
        <v>0.61000000000058208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9002.14</v>
      </c>
      <c r="D371" s="1">
        <f>'PR-RAS'!E376</f>
        <v>30465.47</v>
      </c>
      <c r="E371" s="1">
        <v>0</v>
      </c>
      <c r="F371" s="1">
        <v>0</v>
      </c>
      <c r="G371" s="2">
        <f t="shared" si="8"/>
        <v>25875.239600000001</v>
      </c>
      <c r="H371" s="2">
        <f t="shared" si="9"/>
        <v>0.61000000000058208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3112.34</v>
      </c>
      <c r="D386" s="1">
        <f>'PR-RAS'!E391</f>
        <v>0</v>
      </c>
      <c r="E386" s="1">
        <v>0</v>
      </c>
      <c r="F386" s="1">
        <v>0</v>
      </c>
      <c r="G386" s="2">
        <f t="shared" si="8"/>
        <v>1198.2509</v>
      </c>
      <c r="H386" s="2">
        <f t="shared" si="9"/>
        <v>0.34000000000014552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3112.34</v>
      </c>
      <c r="D388" s="1">
        <f>'PR-RAS'!E393</f>
        <v>0</v>
      </c>
      <c r="E388" s="1">
        <v>0</v>
      </c>
      <c r="F388" s="1">
        <v>0</v>
      </c>
      <c r="G388" s="2">
        <f t="shared" si="8"/>
        <v>1204.47558</v>
      </c>
      <c r="H388" s="2">
        <f t="shared" si="9"/>
        <v>0.34000000000014552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19038.55</v>
      </c>
      <c r="D397" s="1">
        <f>'PR-RAS'!E402</f>
        <v>27119.279999999999</v>
      </c>
      <c r="E397" s="1">
        <v>0</v>
      </c>
      <c r="F397" s="1">
        <v>0</v>
      </c>
      <c r="G397" s="2">
        <f t="shared" si="8"/>
        <v>29017.735560000001</v>
      </c>
      <c r="H397" s="2">
        <f t="shared" si="9"/>
        <v>0.72999999999956344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19038.55</v>
      </c>
      <c r="D398" s="1">
        <f>'PR-RAS'!E403</f>
        <v>27119.279999999999</v>
      </c>
      <c r="E398" s="1">
        <v>0</v>
      </c>
      <c r="F398" s="1">
        <v>0</v>
      </c>
      <c r="G398" s="2">
        <f t="shared" si="8"/>
        <v>29091.01267</v>
      </c>
      <c r="H398" s="2">
        <f t="shared" si="9"/>
        <v>0.72999999999956344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47645.429999999993</v>
      </c>
      <c r="D403" s="1">
        <f>'PR-RAS'!E408</f>
        <v>126373.20999999999</v>
      </c>
      <c r="E403" s="1">
        <v>0</v>
      </c>
      <c r="F403" s="1">
        <v>0</v>
      </c>
      <c r="G403" s="2">
        <f t="shared" si="8"/>
        <v>120757.52369999999</v>
      </c>
      <c r="H403" s="2">
        <f t="shared" si="9"/>
        <v>0.63999999998486601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506614.89</v>
      </c>
      <c r="D405" s="1">
        <f>'PR-RAS'!E410</f>
        <v>601762.78</v>
      </c>
      <c r="E405" s="1">
        <v>0</v>
      </c>
      <c r="F405" s="1">
        <v>0</v>
      </c>
      <c r="G405" s="2">
        <f t="shared" si="8"/>
        <v>690896.74180000008</v>
      </c>
      <c r="H405" s="2">
        <f t="shared" si="9"/>
        <v>0.32999999995809048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1219073.08</v>
      </c>
      <c r="D407" s="1">
        <f>'PR-RAS'!E412</f>
        <v>1098849.9500000002</v>
      </c>
      <c r="E407" s="1">
        <v>0</v>
      </c>
      <c r="F407" s="1">
        <v>0</v>
      </c>
      <c r="G407" s="2">
        <f t="shared" si="8"/>
        <v>1387209.8298800003</v>
      </c>
      <c r="H407" s="2">
        <f t="shared" si="9"/>
        <v>0.12999999988824129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1031470.72</v>
      </c>
      <c r="D408" s="1">
        <f>'PR-RAS'!E413</f>
        <v>1163597.0999999999</v>
      </c>
      <c r="E408" s="1">
        <v>0</v>
      </c>
      <c r="F408" s="1">
        <v>0</v>
      </c>
      <c r="G408" s="2">
        <f t="shared" si="8"/>
        <v>1366976.6224399998</v>
      </c>
      <c r="H408" s="2">
        <f t="shared" si="9"/>
        <v>0.37999999988824129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187602.3600000001</v>
      </c>
      <c r="D409" s="1">
        <f>'PR-RAS'!E414</f>
        <v>0</v>
      </c>
      <c r="E409" s="1">
        <v>0</v>
      </c>
      <c r="F409" s="1">
        <v>0</v>
      </c>
      <c r="G409" s="2">
        <f t="shared" si="8"/>
        <v>76541.762880000038</v>
      </c>
      <c r="H409" s="2">
        <f t="shared" si="9"/>
        <v>0.36000000010244548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64747.149999999674</v>
      </c>
      <c r="E410" s="1">
        <v>0</v>
      </c>
      <c r="F410" s="1">
        <v>0</v>
      </c>
      <c r="G410" s="2">
        <f t="shared" si="8"/>
        <v>52963.168699999733</v>
      </c>
      <c r="H410" s="2">
        <f t="shared" si="9"/>
        <v>0.1499999996740371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30311.159999999916</v>
      </c>
      <c r="E411" s="1">
        <v>0</v>
      </c>
      <c r="F411" s="1">
        <v>0</v>
      </c>
      <c r="G411" s="2">
        <f t="shared" si="8"/>
        <v>24855.151199999931</v>
      </c>
      <c r="H411" s="2">
        <f t="shared" si="9"/>
        <v>0.15999999991618097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37074.270000000019</v>
      </c>
      <c r="D412" s="1">
        <f>'PR-RAS'!E417</f>
        <v>0</v>
      </c>
      <c r="E412" s="1">
        <v>0</v>
      </c>
      <c r="F412" s="1">
        <v>0</v>
      </c>
      <c r="G412" s="2">
        <f t="shared" si="8"/>
        <v>15237.524970000008</v>
      </c>
      <c r="H412" s="2">
        <f t="shared" si="9"/>
        <v>0.27000000001862645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38747.46</v>
      </c>
      <c r="D413" s="1">
        <f>'PR-RAS'!E418</f>
        <v>125849.03</v>
      </c>
      <c r="E413" s="1">
        <v>0</v>
      </c>
      <c r="F413" s="1">
        <v>0</v>
      </c>
      <c r="G413" s="2">
        <f t="shared" si="8"/>
        <v>119663.55424</v>
      </c>
      <c r="H413" s="2">
        <f t="shared" si="9"/>
        <v>0.48999999999796273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29155.08</v>
      </c>
      <c r="D522" s="1">
        <f>'PR-RAS'!E528</f>
        <v>32528.400000000001</v>
      </c>
      <c r="E522" s="1">
        <v>0</v>
      </c>
      <c r="F522" s="1">
        <v>0</v>
      </c>
      <c r="G522" s="2">
        <f t="shared" ref="G522:G809" si="10">(B522/1000)*(C522*1+D522*2)</f>
        <v>49084.389480000005</v>
      </c>
      <c r="H522" s="2">
        <f t="shared" ref="H522:H809" si="11">ABS(C522-ROUND(C522,0))+ABS(D522-ROUND(D522,0))</f>
        <v>0.48000000000320142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29155.08</v>
      </c>
      <c r="D587" s="1">
        <f>'PR-RAS'!E593</f>
        <v>32528.400000000001</v>
      </c>
      <c r="E587" s="1">
        <v>0</v>
      </c>
      <c r="F587" s="1">
        <v>0</v>
      </c>
      <c r="G587" s="2">
        <f t="shared" si="10"/>
        <v>55208.161679999997</v>
      </c>
      <c r="H587" s="2">
        <f t="shared" si="11"/>
        <v>0.48000000000320142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29155.08</v>
      </c>
      <c r="D611" s="1">
        <f>'PR-RAS'!E617</f>
        <v>32528.400000000001</v>
      </c>
      <c r="E611" s="1">
        <v>0</v>
      </c>
      <c r="F611" s="1">
        <v>0</v>
      </c>
      <c r="G611" s="2">
        <f t="shared" si="10"/>
        <v>57469.246800000001</v>
      </c>
      <c r="H611" s="2">
        <f t="shared" si="11"/>
        <v>0.48000000000320142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29155.08</v>
      </c>
      <c r="D612" s="1">
        <f>'PR-RAS'!E618</f>
        <v>32528.400000000001</v>
      </c>
      <c r="E612" s="1">
        <v>0</v>
      </c>
      <c r="F612" s="1">
        <v>0</v>
      </c>
      <c r="G612" s="2">
        <f t="shared" si="10"/>
        <v>57563.458680000003</v>
      </c>
      <c r="H612" s="2">
        <f t="shared" si="11"/>
        <v>0.48000000000320142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29155.08</v>
      </c>
      <c r="D630" s="1">
        <f>'PR-RAS'!E636</f>
        <v>32528.400000000001</v>
      </c>
      <c r="E630" s="1">
        <v>0</v>
      </c>
      <c r="F630" s="1">
        <v>0</v>
      </c>
      <c r="G630" s="2">
        <f t="shared" si="10"/>
        <v>59259.272520000006</v>
      </c>
      <c r="H630" s="2">
        <f t="shared" si="11"/>
        <v>0.48000000000320142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2680.99</v>
      </c>
      <c r="E631" s="1">
        <v>0</v>
      </c>
      <c r="F631" s="1">
        <v>0</v>
      </c>
      <c r="G631" s="2">
        <f t="shared" si="10"/>
        <v>3378.0473999999999</v>
      </c>
      <c r="H631" s="2">
        <f t="shared" si="11"/>
        <v>1.0000000000218279E-2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1219073.08</v>
      </c>
      <c r="D633" s="1">
        <f>'PR-RAS'!E639</f>
        <v>1098849.9500000002</v>
      </c>
      <c r="E633" s="1">
        <v>0</v>
      </c>
      <c r="F633" s="1">
        <v>0</v>
      </c>
      <c r="G633" s="2">
        <f t="shared" si="10"/>
        <v>2159400.5233600005</v>
      </c>
      <c r="H633" s="2">
        <f t="shared" si="11"/>
        <v>0.12999999988824129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1060625.8</v>
      </c>
      <c r="D634" s="1">
        <f>'PR-RAS'!E640</f>
        <v>1196125.4999999998</v>
      </c>
      <c r="E634" s="1">
        <v>0</v>
      </c>
      <c r="F634" s="1">
        <v>0</v>
      </c>
      <c r="G634" s="2">
        <f t="shared" si="10"/>
        <v>2185671.0143999998</v>
      </c>
      <c r="H634" s="2">
        <f t="shared" si="11"/>
        <v>0.70000000018626451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158447.28000000003</v>
      </c>
      <c r="D635" s="1">
        <f>'PR-RAS'!E641</f>
        <v>0</v>
      </c>
      <c r="E635" s="1">
        <v>0</v>
      </c>
      <c r="F635" s="1">
        <v>0</v>
      </c>
      <c r="G635" s="2">
        <f t="shared" si="10"/>
        <v>100455.57552000001</v>
      </c>
      <c r="H635" s="2">
        <f t="shared" si="11"/>
        <v>0.28000000002793968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97275.549999999581</v>
      </c>
      <c r="E636" s="1">
        <v>0</v>
      </c>
      <c r="F636" s="1">
        <v>0</v>
      </c>
      <c r="G636" s="2">
        <f t="shared" si="10"/>
        <v>123539.94849999947</v>
      </c>
      <c r="H636" s="2">
        <f t="shared" si="11"/>
        <v>0.45000000041909516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32992.149999999914</v>
      </c>
      <c r="E637" s="1">
        <v>0</v>
      </c>
      <c r="F637" s="1">
        <v>0</v>
      </c>
      <c r="G637" s="2">
        <f t="shared" si="10"/>
        <v>41966.014799999888</v>
      </c>
      <c r="H637" s="2">
        <f t="shared" si="11"/>
        <v>0.1499999999141437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37074.270000000019</v>
      </c>
      <c r="D638" s="1">
        <f>'PR-RAS'!E644</f>
        <v>0</v>
      </c>
      <c r="E638" s="1">
        <v>0</v>
      </c>
      <c r="F638" s="1">
        <v>0</v>
      </c>
      <c r="G638" s="2">
        <f t="shared" si="10"/>
        <v>23616.309990000012</v>
      </c>
      <c r="H638" s="2">
        <f t="shared" si="11"/>
        <v>0.27000000001862645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121373.01000000001</v>
      </c>
      <c r="D639" s="1">
        <f>'PR-RAS'!E645</f>
        <v>0</v>
      </c>
      <c r="E639" s="1">
        <v>0</v>
      </c>
      <c r="F639" s="1">
        <v>0</v>
      </c>
      <c r="G639" s="2">
        <f t="shared" si="10"/>
        <v>77435.980380000008</v>
      </c>
      <c r="H639" s="2">
        <f t="shared" si="11"/>
        <v>1.0000000009313226E-2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64283.399999999667</v>
      </c>
      <c r="E640" s="1">
        <v>0</v>
      </c>
      <c r="F640" s="1">
        <v>0</v>
      </c>
      <c r="G640" s="2">
        <f t="shared" si="10"/>
        <v>82154.185199999571</v>
      </c>
      <c r="H640" s="2">
        <f t="shared" si="11"/>
        <v>0.39999999966676114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38516.49</v>
      </c>
      <c r="D642" s="1">
        <f>'PR-RAS'!E649</f>
        <v>96528.31</v>
      </c>
      <c r="E642" s="1">
        <v>0</v>
      </c>
      <c r="F642" s="1">
        <v>0</v>
      </c>
      <c r="G642" s="2">
        <f t="shared" si="10"/>
        <v>148438.36351</v>
      </c>
      <c r="H642" s="2">
        <f t="shared" si="11"/>
        <v>0.79999999999563443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1273492.83</v>
      </c>
      <c r="D643" s="1">
        <f>'PR-RAS'!E650</f>
        <v>1179309.24</v>
      </c>
      <c r="E643" s="1">
        <v>0</v>
      </c>
      <c r="F643" s="1">
        <v>0</v>
      </c>
      <c r="G643" s="2">
        <f t="shared" si="10"/>
        <v>2331815.4610200003</v>
      </c>
      <c r="H643" s="2">
        <f t="shared" si="11"/>
        <v>0.40999999991618097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1145600.17</v>
      </c>
      <c r="D644" s="1">
        <f>'PR-RAS'!E651</f>
        <v>1233493.56</v>
      </c>
      <c r="E644" s="1">
        <v>0</v>
      </c>
      <c r="F644" s="1">
        <v>0</v>
      </c>
      <c r="G644" s="2">
        <f t="shared" si="10"/>
        <v>2322893.6274700002</v>
      </c>
      <c r="H644" s="2">
        <f t="shared" si="11"/>
        <v>0.60999999986961484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166409.15000000014</v>
      </c>
      <c r="D645" s="1">
        <f>'PR-RAS'!E652</f>
        <v>42343.989999999991</v>
      </c>
      <c r="E645" s="1">
        <v>0</v>
      </c>
      <c r="F645" s="1">
        <v>0</v>
      </c>
      <c r="G645" s="2">
        <f t="shared" si="10"/>
        <v>161706.55172000008</v>
      </c>
      <c r="H645" s="2">
        <f t="shared" si="11"/>
        <v>0.16000000014901161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12.96</v>
      </c>
      <c r="D653" s="1">
        <f>'PR-RAS'!E660</f>
        <v>0</v>
      </c>
      <c r="E653" s="1">
        <v>0</v>
      </c>
      <c r="F653" s="1">
        <v>0</v>
      </c>
      <c r="G653" s="2">
        <f t="shared" si="10"/>
        <v>8.4499200000000005</v>
      </c>
      <c r="H653" s="2">
        <f t="shared" si="11"/>
        <v>3.9999999999999147E-2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317292.75</v>
      </c>
      <c r="D654" s="1">
        <f>'PR-RAS'!E661</f>
        <v>425922.18</v>
      </c>
      <c r="E654" s="1">
        <v>0</v>
      </c>
      <c r="F654" s="1">
        <v>0</v>
      </c>
      <c r="G654" s="2">
        <f t="shared" si="10"/>
        <v>763446.53282999992</v>
      </c>
      <c r="H654" s="2">
        <f t="shared" si="11"/>
        <v>0.42999999999301508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194957.35</v>
      </c>
      <c r="D655" s="1">
        <f>'PR-RAS'!E662</f>
        <v>28292.99</v>
      </c>
      <c r="E655" s="1">
        <v>0</v>
      </c>
      <c r="F655" s="1">
        <v>0</v>
      </c>
      <c r="G655" s="2">
        <f t="shared" si="10"/>
        <v>164509.33782000002</v>
      </c>
      <c r="H655" s="2">
        <f t="shared" si="11"/>
        <v>0.36000000000422006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24556.36</v>
      </c>
      <c r="E657" s="1">
        <v>0</v>
      </c>
      <c r="F657" s="1">
        <v>0</v>
      </c>
      <c r="G657" s="2">
        <f t="shared" si="10"/>
        <v>32217.944320000002</v>
      </c>
      <c r="H657" s="2">
        <f t="shared" si="11"/>
        <v>0.36000000000058208</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6160.1</v>
      </c>
      <c r="E662" s="1">
        <v>0</v>
      </c>
      <c r="F662" s="1">
        <v>0</v>
      </c>
      <c r="G662" s="2">
        <f t="shared" si="10"/>
        <v>8143.6522000000004</v>
      </c>
      <c r="H662" s="2">
        <f t="shared" si="11"/>
        <v>0.1000000000003638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58905</v>
      </c>
      <c r="E687" s="1">
        <v>0</v>
      </c>
      <c r="F687" s="1">
        <v>0</v>
      </c>
      <c r="G687" s="2">
        <f t="shared" si="10"/>
        <v>80817.66</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75552.639999999999</v>
      </c>
      <c r="D691" s="1">
        <f>'PR-RAS'!E698</f>
        <v>0</v>
      </c>
      <c r="E691" s="1">
        <v>0</v>
      </c>
      <c r="F691" s="1">
        <v>0</v>
      </c>
      <c r="G691" s="2">
        <f t="shared" si="10"/>
        <v>52131.321599999996</v>
      </c>
      <c r="H691" s="2">
        <f t="shared" si="11"/>
        <v>0.36000000000058208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1939.27</v>
      </c>
      <c r="D711" s="1">
        <f>'PR-RAS'!E718</f>
        <v>3846.31</v>
      </c>
      <c r="E711" s="1">
        <v>0</v>
      </c>
      <c r="F711" s="1">
        <v>0</v>
      </c>
      <c r="G711" s="2">
        <f t="shared" si="10"/>
        <v>6838.6418999999996</v>
      </c>
      <c r="H711" s="2">
        <f t="shared" si="11"/>
        <v>0.57999999999992724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5175.95</v>
      </c>
      <c r="D715" s="1">
        <f>'PR-RAS'!E722</f>
        <v>0</v>
      </c>
      <c r="E715" s="1">
        <v>0</v>
      </c>
      <c r="F715" s="1">
        <v>0</v>
      </c>
      <c r="G715" s="2">
        <f t="shared" si="10"/>
        <v>3695.6282999999999</v>
      </c>
      <c r="H715" s="2">
        <f t="shared" si="11"/>
        <v>5.0000000000181899E-2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662.87</v>
      </c>
      <c r="E716" s="1">
        <v>0</v>
      </c>
      <c r="F716" s="1">
        <v>0</v>
      </c>
      <c r="G716" s="2">
        <f t="shared" si="10"/>
        <v>947.90409999999997</v>
      </c>
      <c r="H716" s="2">
        <f t="shared" si="11"/>
        <v>0.12999999999999545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6667.65</v>
      </c>
      <c r="D809" s="1">
        <f>'PR-RAS'!E816</f>
        <v>6591.6</v>
      </c>
      <c r="E809" s="1">
        <v>0</v>
      </c>
      <c r="F809" s="1">
        <v>0</v>
      </c>
      <c r="G809" s="2">
        <f t="shared" si="10"/>
        <v>16039.486800000001</v>
      </c>
      <c r="H809" s="2">
        <f t="shared" si="11"/>
        <v>0.75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265.45</v>
      </c>
      <c r="D810" s="1">
        <f>'PR-RAS'!E817</f>
        <v>0</v>
      </c>
      <c r="E810" s="1">
        <v>0</v>
      </c>
      <c r="F810" s="1">
        <v>0</v>
      </c>
      <c r="G810" s="2">
        <f t="shared" ref="G810:G983" si="18">(B810/1000)*(C810*1+D810*2)</f>
        <v>214.74905000000001</v>
      </c>
      <c r="H810" s="2">
        <f t="shared" ref="H810:H1067" si="19">ABS(C810-ROUND(C810,0))+ABS(D810-ROUND(D810,0))</f>
        <v>0.44999999999998863</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2617.65</v>
      </c>
      <c r="E812" s="1">
        <v>0</v>
      </c>
      <c r="F812" s="1">
        <v>0</v>
      </c>
      <c r="G812" s="2">
        <f t="shared" si="18"/>
        <v>4245.8283000000001</v>
      </c>
      <c r="H812" s="2">
        <f t="shared" si="19"/>
        <v>0.34999999999990905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21900.04</v>
      </c>
      <c r="D816" s="1">
        <f>'PR-RAS'!E823</f>
        <v>14304.59</v>
      </c>
      <c r="E816" s="1">
        <v>0</v>
      </c>
      <c r="F816" s="1">
        <v>0</v>
      </c>
      <c r="G816" s="2">
        <f t="shared" si="18"/>
        <v>41165.014299999995</v>
      </c>
      <c r="H816" s="2">
        <f t="shared" si="19"/>
        <v>0.4500000000007276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4274.78</v>
      </c>
      <c r="D817" s="1">
        <f>'PR-RAS'!E824</f>
        <v>2279.1999999999998</v>
      </c>
      <c r="E817" s="1">
        <v>0</v>
      </c>
      <c r="F817" s="1">
        <v>0</v>
      </c>
      <c r="G817" s="2">
        <f t="shared" si="18"/>
        <v>7207.8748799999994</v>
      </c>
      <c r="H817" s="2">
        <f t="shared" si="19"/>
        <v>0.42000000000007276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46.09</v>
      </c>
      <c r="D819" s="1">
        <f>'PR-RAS'!E826</f>
        <v>400.56</v>
      </c>
      <c r="E819" s="1">
        <v>0</v>
      </c>
      <c r="F819" s="1">
        <v>0</v>
      </c>
      <c r="G819" s="2">
        <f t="shared" si="18"/>
        <v>693.01778000000002</v>
      </c>
      <c r="H819" s="2">
        <f t="shared" si="19"/>
        <v>0.53000000000000114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17311.79</v>
      </c>
      <c r="D821" s="1">
        <f>'PR-RAS'!E828</f>
        <v>22208.54</v>
      </c>
      <c r="E821" s="1">
        <v>0</v>
      </c>
      <c r="F821" s="1">
        <v>0</v>
      </c>
      <c r="G821" s="2">
        <f t="shared" si="18"/>
        <v>50617.6734</v>
      </c>
      <c r="H821" s="2">
        <f t="shared" si="19"/>
        <v>0.66999999999825377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36604.949999999997</v>
      </c>
      <c r="D823" s="1">
        <f>'PR-RAS'!E830</f>
        <v>23971.55</v>
      </c>
      <c r="E823" s="1">
        <v>0</v>
      </c>
      <c r="F823" s="1">
        <v>0</v>
      </c>
      <c r="G823" s="2">
        <f t="shared" si="18"/>
        <v>69498.497099999993</v>
      </c>
      <c r="H823" s="2">
        <f t="shared" si="19"/>
        <v>0.50000000000363798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29155.08</v>
      </c>
      <c r="D961" s="1">
        <f>'PR-RAS'!E968</f>
        <v>32528.400000000001</v>
      </c>
      <c r="E961" s="1">
        <v>0</v>
      </c>
      <c r="F961" s="1">
        <v>0</v>
      </c>
      <c r="G961" s="2">
        <f t="shared" si="18"/>
        <v>90443.404800000004</v>
      </c>
      <c r="H961" s="2">
        <f t="shared" si="19"/>
        <v>0.48000000000320142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147591.5</v>
      </c>
      <c r="D1480" s="6"/>
      <c r="E1480" s="6">
        <v>0</v>
      </c>
      <c r="F1480" s="6">
        <v>0</v>
      </c>
      <c r="G1480" s="7">
        <f t="shared" ref="G1480:G1580" si="34">B1480/1000*C1480</f>
        <v>147.5915</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822355.47000000009</v>
      </c>
      <c r="D1481" s="1">
        <v>0</v>
      </c>
      <c r="E1481" s="1">
        <v>0</v>
      </c>
      <c r="F1481" s="1">
        <v>0</v>
      </c>
      <c r="G1481" s="2">
        <f t="shared" si="34"/>
        <v>1644.7109400000002</v>
      </c>
      <c r="H1481" s="2">
        <f t="shared" si="35"/>
        <v>0.47000000008847564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695775.21000000008</v>
      </c>
      <c r="D1483" s="1">
        <v>0</v>
      </c>
      <c r="E1483" s="1">
        <v>0</v>
      </c>
      <c r="F1483" s="1">
        <v>0</v>
      </c>
      <c r="G1483" s="2">
        <f t="shared" si="34"/>
        <v>2783.1008400000005</v>
      </c>
      <c r="H1483" s="2">
        <f t="shared" si="35"/>
        <v>0.21000000007916242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112700.87</v>
      </c>
      <c r="D1484" s="1">
        <v>0</v>
      </c>
      <c r="E1484" s="1">
        <v>0</v>
      </c>
      <c r="F1484" s="1">
        <v>0</v>
      </c>
      <c r="G1484" s="2">
        <f t="shared" si="34"/>
        <v>563.50435000000004</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491477.14</v>
      </c>
      <c r="D1485" s="1">
        <v>0</v>
      </c>
      <c r="E1485" s="1">
        <v>0</v>
      </c>
      <c r="F1485" s="1">
        <v>0</v>
      </c>
      <c r="G1485" s="2">
        <f t="shared" si="34"/>
        <v>2948.8628400000002</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171.56</v>
      </c>
      <c r="D1486" s="1">
        <v>0</v>
      </c>
      <c r="E1486" s="1">
        <v>0</v>
      </c>
      <c r="F1486" s="1">
        <v>0</v>
      </c>
      <c r="G1486" s="2">
        <f t="shared" si="34"/>
        <v>1.20092</v>
      </c>
      <c r="H1486" s="2">
        <f t="shared" si="35"/>
        <v>0.43999999999999773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43577.96</v>
      </c>
      <c r="D1489" s="1">
        <v>0</v>
      </c>
      <c r="E1489" s="1">
        <v>0</v>
      </c>
      <c r="F1489" s="1">
        <v>0</v>
      </c>
      <c r="G1489" s="2">
        <f t="shared" si="34"/>
        <v>435.77960000000002</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47847.68</v>
      </c>
      <c r="D1491" s="1">
        <v>0</v>
      </c>
      <c r="E1491" s="1">
        <v>0</v>
      </c>
      <c r="F1491" s="1">
        <v>0</v>
      </c>
      <c r="G1491" s="2">
        <f t="shared" si="34"/>
        <v>574.17215999999996</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126580.26</v>
      </c>
      <c r="D1492" s="1">
        <v>0</v>
      </c>
      <c r="E1492" s="1">
        <v>0</v>
      </c>
      <c r="F1492" s="1">
        <v>0</v>
      </c>
      <c r="G1492" s="2">
        <f t="shared" si="34"/>
        <v>1645.5433799999998</v>
      </c>
      <c r="H1492" s="2">
        <f t="shared" si="35"/>
        <v>0.25999999999476131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838830.04999999993</v>
      </c>
      <c r="D1499" s="1">
        <v>0</v>
      </c>
      <c r="E1499" s="1">
        <v>0</v>
      </c>
      <c r="F1499" s="1">
        <v>0</v>
      </c>
      <c r="G1499" s="2">
        <f t="shared" si="34"/>
        <v>16776.600999999999</v>
      </c>
      <c r="H1499" s="2">
        <f t="shared" si="35"/>
        <v>4.9999999930150807E-2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689067.11999999988</v>
      </c>
      <c r="D1501" s="1">
        <v>0</v>
      </c>
      <c r="E1501" s="1">
        <v>0</v>
      </c>
      <c r="F1501" s="1">
        <v>0</v>
      </c>
      <c r="G1501" s="2">
        <f t="shared" si="34"/>
        <v>15159.476639999997</v>
      </c>
      <c r="H1501" s="2">
        <f t="shared" si="35"/>
        <v>0.11999999987892807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109238.59</v>
      </c>
      <c r="D1502" s="1">
        <v>0</v>
      </c>
      <c r="E1502" s="1">
        <v>0</v>
      </c>
      <c r="F1502" s="1">
        <v>0</v>
      </c>
      <c r="G1502" s="2">
        <f t="shared" si="34"/>
        <v>2512.4875699999998</v>
      </c>
      <c r="H1502" s="2">
        <f t="shared" si="35"/>
        <v>0.41000000000349246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493091.98</v>
      </c>
      <c r="D1503" s="1">
        <v>0</v>
      </c>
      <c r="E1503" s="1">
        <v>0</v>
      </c>
      <c r="F1503" s="1">
        <v>0</v>
      </c>
      <c r="G1503" s="2">
        <f t="shared" si="34"/>
        <v>11834.20752</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90.07</v>
      </c>
      <c r="D1504" s="1">
        <v>0</v>
      </c>
      <c r="E1504" s="1">
        <v>0</v>
      </c>
      <c r="F1504" s="1">
        <v>0</v>
      </c>
      <c r="G1504" s="2">
        <f t="shared" si="34"/>
        <v>2.2517499999999999</v>
      </c>
      <c r="H1504" s="2">
        <f t="shared" si="35"/>
        <v>6.9999999999993179E-2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44967.58</v>
      </c>
      <c r="D1507" s="1">
        <v>0</v>
      </c>
      <c r="E1507" s="1">
        <v>0</v>
      </c>
      <c r="F1507" s="1">
        <v>0</v>
      </c>
      <c r="G1507" s="2">
        <f t="shared" si="34"/>
        <v>1259.0922400000002</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41678.9</v>
      </c>
      <c r="D1509" s="1">
        <v>0</v>
      </c>
      <c r="E1509" s="1">
        <v>0</v>
      </c>
      <c r="F1509" s="1">
        <v>0</v>
      </c>
      <c r="G1509" s="2">
        <f t="shared" si="34"/>
        <v>1250.367</v>
      </c>
      <c r="H1509" s="2">
        <f t="shared" si="35"/>
        <v>9.9999999998544808E-2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117234.53</v>
      </c>
      <c r="D1510" s="1">
        <v>0</v>
      </c>
      <c r="E1510" s="1">
        <v>0</v>
      </c>
      <c r="F1510" s="1">
        <v>0</v>
      </c>
      <c r="G1510" s="2">
        <f t="shared" si="34"/>
        <v>3634.27043</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32528.400000000001</v>
      </c>
      <c r="D1511" s="1">
        <v>0</v>
      </c>
      <c r="E1511" s="1">
        <v>0</v>
      </c>
      <c r="F1511" s="1">
        <v>0</v>
      </c>
      <c r="G1511" s="2">
        <f t="shared" si="34"/>
        <v>1040.9088000000002</v>
      </c>
      <c r="H1511" s="2">
        <f t="shared" si="35"/>
        <v>0.40000000000145519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32528.400000000001</v>
      </c>
      <c r="D1515" s="1">
        <v>0</v>
      </c>
      <c r="E1515" s="1">
        <v>0</v>
      </c>
      <c r="F1515" s="1">
        <v>0</v>
      </c>
      <c r="G1515" s="2">
        <f t="shared" si="34"/>
        <v>1171.0224000000001</v>
      </c>
      <c r="H1515" s="2">
        <f t="shared" si="35"/>
        <v>0.40000000000145519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131116.92000000016</v>
      </c>
      <c r="D1517" s="1">
        <v>0</v>
      </c>
      <c r="E1517" s="1">
        <v>0</v>
      </c>
      <c r="F1517" s="1">
        <v>0</v>
      </c>
      <c r="G1517" s="2">
        <f t="shared" si="34"/>
        <v>4982.4429600000058</v>
      </c>
      <c r="H1517" s="2">
        <f t="shared" si="35"/>
        <v>7.9999999841675162E-2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113808.29</v>
      </c>
      <c r="D1518" s="1">
        <v>0</v>
      </c>
      <c r="E1518" s="1">
        <v>0</v>
      </c>
      <c r="F1518" s="1">
        <v>0</v>
      </c>
      <c r="G1518" s="2">
        <f t="shared" si="34"/>
        <v>4438.5233099999996</v>
      </c>
      <c r="H1518" s="2">
        <f t="shared" si="35"/>
        <v>0.28999999999359716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101590.06</v>
      </c>
      <c r="D1524" s="1">
        <v>0</v>
      </c>
      <c r="E1524" s="1">
        <v>0</v>
      </c>
      <c r="F1524" s="1">
        <v>0</v>
      </c>
      <c r="G1524" s="2">
        <f t="shared" si="34"/>
        <v>4571.5526999999993</v>
      </c>
      <c r="H1524" s="2">
        <f t="shared" si="35"/>
        <v>5.9999999997671694E-2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61328.000000000007</v>
      </c>
      <c r="D1530" s="1">
        <v>0</v>
      </c>
      <c r="E1530" s="1">
        <v>0</v>
      </c>
      <c r="F1530" s="1">
        <v>0</v>
      </c>
      <c r="G1530" s="2">
        <f t="shared" si="34"/>
        <v>3127.7280000000001</v>
      </c>
      <c r="H1530" s="2">
        <f t="shared" si="35"/>
        <v>7.2759576141834259E-12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31188.66</v>
      </c>
      <c r="D1531" s="1">
        <v>0</v>
      </c>
      <c r="E1531" s="1">
        <v>0</v>
      </c>
      <c r="F1531" s="1">
        <v>0</v>
      </c>
      <c r="G1531" s="2">
        <f t="shared" si="34"/>
        <v>1621.8103199999998</v>
      </c>
      <c r="H1531" s="2">
        <f t="shared" si="35"/>
        <v>0.34000000000014552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18247.490000000002</v>
      </c>
      <c r="D1532" s="1">
        <v>0</v>
      </c>
      <c r="E1532" s="1">
        <v>0</v>
      </c>
      <c r="F1532" s="1">
        <v>0</v>
      </c>
      <c r="G1532" s="2">
        <f t="shared" si="34"/>
        <v>967.11697000000004</v>
      </c>
      <c r="H1532" s="2">
        <f t="shared" si="35"/>
        <v>0.49000000000160071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1487.98</v>
      </c>
      <c r="D1533" s="1">
        <v>0</v>
      </c>
      <c r="E1533" s="1">
        <v>0</v>
      </c>
      <c r="F1533" s="1">
        <v>0</v>
      </c>
      <c r="G1533" s="2">
        <f t="shared" si="34"/>
        <v>80.350920000000002</v>
      </c>
      <c r="H1533" s="2">
        <f t="shared" si="35"/>
        <v>1.999999999998181E-2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10403.870000000001</v>
      </c>
      <c r="D1534" s="1">
        <v>0</v>
      </c>
      <c r="E1534" s="1">
        <v>0</v>
      </c>
      <c r="F1534" s="1">
        <v>0</v>
      </c>
      <c r="G1534" s="2">
        <f t="shared" si="34"/>
        <v>572.21285</v>
      </c>
      <c r="H1534" s="2">
        <f t="shared" si="35"/>
        <v>0.12999999999919964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6625.79</v>
      </c>
      <c r="D1535" s="1">
        <v>0</v>
      </c>
      <c r="E1535" s="1">
        <v>0</v>
      </c>
      <c r="F1535" s="1">
        <v>0</v>
      </c>
      <c r="G1535" s="2">
        <f t="shared" si="34"/>
        <v>371.04424</v>
      </c>
      <c r="H1535" s="2">
        <f t="shared" si="35"/>
        <v>0.21000000000003638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79.319999999999993</v>
      </c>
      <c r="D1536" s="1">
        <v>0</v>
      </c>
      <c r="E1536" s="1">
        <v>0</v>
      </c>
      <c r="F1536" s="1">
        <v>0</v>
      </c>
      <c r="G1536" s="2">
        <f t="shared" si="34"/>
        <v>4.5212399999999997</v>
      </c>
      <c r="H1536" s="2">
        <f t="shared" si="35"/>
        <v>0.31999999999999318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22.61</v>
      </c>
      <c r="D1537" s="1">
        <v>0</v>
      </c>
      <c r="E1537" s="1">
        <v>0</v>
      </c>
      <c r="F1537" s="1">
        <v>0</v>
      </c>
      <c r="G1537" s="2">
        <f t="shared" si="34"/>
        <v>1.31138</v>
      </c>
      <c r="H1537" s="2">
        <f t="shared" si="35"/>
        <v>0.39000000000000057</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12.14</v>
      </c>
      <c r="D1538" s="1">
        <v>0</v>
      </c>
      <c r="E1538" s="1">
        <v>0</v>
      </c>
      <c r="F1538" s="1">
        <v>0</v>
      </c>
      <c r="G1538" s="2">
        <f t="shared" si="34"/>
        <v>0.71626000000000001</v>
      </c>
      <c r="H1538" s="2">
        <f t="shared" si="35"/>
        <v>0.14000000000000057</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6511.72</v>
      </c>
      <c r="D1539" s="1">
        <v>0</v>
      </c>
      <c r="E1539" s="1">
        <v>0</v>
      </c>
      <c r="F1539" s="1">
        <v>0</v>
      </c>
      <c r="G1539" s="2">
        <f t="shared" si="34"/>
        <v>390.70319999999998</v>
      </c>
      <c r="H1539" s="2">
        <f t="shared" si="35"/>
        <v>0.27999999999974534</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644.29</v>
      </c>
      <c r="D1550" s="1">
        <v>0</v>
      </c>
      <c r="E1550" s="1">
        <v>0</v>
      </c>
      <c r="F1550" s="1">
        <v>0</v>
      </c>
      <c r="G1550" s="2">
        <f t="shared" si="34"/>
        <v>45.744589999999995</v>
      </c>
      <c r="H1550" s="2">
        <f t="shared" si="35"/>
        <v>0.28999999999996362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464.53</v>
      </c>
      <c r="D1553" s="1">
        <v>0</v>
      </c>
      <c r="E1553" s="1">
        <v>0</v>
      </c>
      <c r="F1553" s="1">
        <v>0</v>
      </c>
      <c r="G1553" s="2">
        <f t="shared" si="34"/>
        <v>34.375219999999999</v>
      </c>
      <c r="H1553" s="2">
        <f t="shared" si="35"/>
        <v>0.47000000000002728</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179.76</v>
      </c>
      <c r="D1554" s="1">
        <v>0</v>
      </c>
      <c r="E1554" s="1">
        <v>0</v>
      </c>
      <c r="F1554" s="1">
        <v>0</v>
      </c>
      <c r="G1554" s="2">
        <f t="shared" si="34"/>
        <v>13.481999999999999</v>
      </c>
      <c r="H1554" s="2">
        <f t="shared" si="35"/>
        <v>0.24000000000000909</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32991.979999999996</v>
      </c>
      <c r="D1560" s="1">
        <v>0</v>
      </c>
      <c r="E1560" s="1">
        <v>0</v>
      </c>
      <c r="F1560" s="1">
        <v>0</v>
      </c>
      <c r="G1560" s="2">
        <f t="shared" si="34"/>
        <v>2672.3503799999999</v>
      </c>
      <c r="H1560" s="2">
        <f t="shared" si="35"/>
        <v>2.0000000004074536E-2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4727.83</v>
      </c>
      <c r="D1562" s="1">
        <v>0</v>
      </c>
      <c r="E1562" s="1">
        <v>0</v>
      </c>
      <c r="F1562" s="1">
        <v>0</v>
      </c>
      <c r="G1562" s="2">
        <f t="shared" si="34"/>
        <v>392.40989000000002</v>
      </c>
      <c r="H1562" s="2">
        <f t="shared" si="35"/>
        <v>0.17000000000007276</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5873.71</v>
      </c>
      <c r="D1563" s="1">
        <v>0</v>
      </c>
      <c r="E1563" s="1">
        <v>0</v>
      </c>
      <c r="F1563" s="1">
        <v>0</v>
      </c>
      <c r="G1563" s="2">
        <f t="shared" si="34"/>
        <v>493.39164000000005</v>
      </c>
      <c r="H1563" s="2">
        <f t="shared" si="35"/>
        <v>0.28999999999996362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22390.44</v>
      </c>
      <c r="D1564" s="1">
        <v>0</v>
      </c>
      <c r="E1564" s="1">
        <v>0</v>
      </c>
      <c r="F1564" s="1">
        <v>0</v>
      </c>
      <c r="G1564" s="2">
        <f t="shared" si="34"/>
        <v>1903.1874</v>
      </c>
      <c r="H1564" s="2">
        <f t="shared" si="35"/>
        <v>0.43999999999869033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12218.230000000001</v>
      </c>
      <c r="D1565" s="1">
        <v>0</v>
      </c>
      <c r="E1565" s="1">
        <v>0</v>
      </c>
      <c r="F1565" s="1">
        <v>0</v>
      </c>
      <c r="G1565" s="2">
        <f t="shared" si="34"/>
        <v>1050.7677800000001</v>
      </c>
      <c r="H1565" s="2">
        <f t="shared" si="35"/>
        <v>0.23000000000138243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11416.03</v>
      </c>
      <c r="D1566" s="1">
        <v>0</v>
      </c>
      <c r="E1566" s="1">
        <v>0</v>
      </c>
      <c r="F1566" s="1">
        <v>0</v>
      </c>
      <c r="G1566" s="2">
        <f t="shared" si="34"/>
        <v>993.19461000000001</v>
      </c>
      <c r="H1566" s="2">
        <f t="shared" si="35"/>
        <v>3.0000000000654836E-2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802.2</v>
      </c>
      <c r="D1569" s="1">
        <v>0</v>
      </c>
      <c r="E1569" s="1">
        <v>0</v>
      </c>
      <c r="F1569" s="1">
        <v>0</v>
      </c>
      <c r="G1569" s="2">
        <f t="shared" si="34"/>
        <v>72.198000000000008</v>
      </c>
      <c r="H1569" s="2">
        <f t="shared" si="35"/>
        <v>0.20000000000004547</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17308.63</v>
      </c>
      <c r="D1576" s="1">
        <v>0</v>
      </c>
      <c r="E1576" s="1">
        <v>0</v>
      </c>
      <c r="F1576" s="1">
        <v>0</v>
      </c>
      <c r="G1576" s="2">
        <f t="shared" si="34"/>
        <v>1678.9371100000001</v>
      </c>
      <c r="H1576" s="2">
        <f t="shared" si="35"/>
        <v>0.36999999999898137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17308.63</v>
      </c>
      <c r="D1578" s="1">
        <v>0</v>
      </c>
      <c r="E1578" s="1">
        <v>0</v>
      </c>
      <c r="F1578" s="1">
        <v>0</v>
      </c>
      <c r="G1578" s="2">
        <f t="shared" si="34"/>
        <v>1713.5543700000003</v>
      </c>
      <c r="H1578" s="2">
        <f t="shared" si="35"/>
        <v>0.36999999999898137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34901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1218866.03</v>
      </c>
      <c r="I16" s="170">
        <f>'PR-RAS'!E6</f>
        <v>1098642.9000000001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983618.24</v>
      </c>
      <c r="I17" s="170">
        <f>'PR-RAS'!E151</f>
        <v>1037016.8399999999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121373.01000000001</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64283.399999999667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147591.5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131116.92000000016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113808.29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17308.63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10" zoomScaleNormal="100" workbookViewId="0">
      <selection activeCell="E820" sqref="E82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1218866.03</v>
      </c>
      <c r="E6" s="51">
        <f>E7+E44+E50+E82+E106+E124+E133+E139</f>
        <v>1098642.9000000001</v>
      </c>
      <c r="F6" s="52">
        <f t="shared" ref="F6:F131" si="0">IF(D6&lt;&gt;0,IF(E6/D6&gt;=100,"&gt;&gt;100",E6/D6*100),"-")</f>
        <v>90.136477099127958</v>
      </c>
    </row>
    <row r="7" spans="1:25" ht="12.75" customHeight="1" x14ac:dyDescent="0.2">
      <c r="A7" s="53">
        <v>61</v>
      </c>
      <c r="B7" s="294" t="s">
        <v>60</v>
      </c>
      <c r="C7" s="50" t="s">
        <v>61</v>
      </c>
      <c r="D7" s="51">
        <f t="shared" ref="D7:E7" si="1">D8+D17+D23+D29+D37+D40</f>
        <v>402690.60000000003</v>
      </c>
      <c r="E7" s="51">
        <f t="shared" si="1"/>
        <v>375949.48000000004</v>
      </c>
      <c r="F7" s="52">
        <f t="shared" si="0"/>
        <v>93.359388076106072</v>
      </c>
    </row>
    <row r="8" spans="1:25" ht="12.75" customHeight="1" x14ac:dyDescent="0.2">
      <c r="A8" s="53">
        <v>611</v>
      </c>
      <c r="B8" s="85" t="s">
        <v>62</v>
      </c>
      <c r="C8" s="50" t="s">
        <v>63</v>
      </c>
      <c r="D8" s="51">
        <f t="shared" ref="D8:E8" si="2">SUM(D9:D14)-D15-D16</f>
        <v>380203.78</v>
      </c>
      <c r="E8" s="51">
        <f t="shared" si="2"/>
        <v>352045.11</v>
      </c>
      <c r="F8" s="52">
        <f t="shared" si="0"/>
        <v>92.593795358899371</v>
      </c>
    </row>
    <row r="9" spans="1:25" ht="12.75" customHeight="1" x14ac:dyDescent="0.2">
      <c r="A9" s="53">
        <v>6111</v>
      </c>
      <c r="B9" s="85" t="s">
        <v>64</v>
      </c>
      <c r="C9" s="50" t="s">
        <v>65</v>
      </c>
      <c r="D9" s="242">
        <v>380203.78</v>
      </c>
      <c r="E9" s="242">
        <v>352045.11</v>
      </c>
      <c r="F9" s="52">
        <f t="shared" si="0"/>
        <v>92.593795358899371</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16768.87</v>
      </c>
      <c r="E23" s="51">
        <f t="shared" si="4"/>
        <v>18748.780000000002</v>
      </c>
      <c r="F23" s="52">
        <f t="shared" si="0"/>
        <v>111.80705676649652</v>
      </c>
    </row>
    <row r="24" spans="1:6" ht="12.75" customHeight="1" x14ac:dyDescent="0.2">
      <c r="A24" s="53">
        <v>6131</v>
      </c>
      <c r="B24" s="85" t="s">
        <v>94</v>
      </c>
      <c r="C24" s="50" t="s">
        <v>95</v>
      </c>
      <c r="D24" s="242">
        <v>218.78</v>
      </c>
      <c r="E24" s="242">
        <v>1304.3800000000001</v>
      </c>
      <c r="F24" s="52">
        <f t="shared" si="0"/>
        <v>596.20623457354429</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16550.09</v>
      </c>
      <c r="E27" s="242">
        <v>17444.400000000001</v>
      </c>
      <c r="F27" s="52">
        <f t="shared" si="0"/>
        <v>105.40365641516149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5717.95</v>
      </c>
      <c r="E29" s="51">
        <f t="shared" si="5"/>
        <v>5155.59</v>
      </c>
      <c r="F29" s="52">
        <f t="shared" si="0"/>
        <v>90.165006689460398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5704.99</v>
      </c>
      <c r="E31" s="242">
        <v>5155.59</v>
      </c>
      <c r="F31" s="52">
        <f t="shared" si="0"/>
        <v>90.36983412766719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12.96</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587802.74</v>
      </c>
      <c r="E50" s="51">
        <f>E51+E54+E59+E62+E65+E68+E71+E74+E77</f>
        <v>543836.63</v>
      </c>
      <c r="F50" s="52">
        <f t="shared" si="0"/>
        <v>92.520261133862704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512250.1</v>
      </c>
      <c r="E59" s="51">
        <f t="shared" si="12"/>
        <v>478771.53</v>
      </c>
      <c r="F59" s="52">
        <f t="shared" si="0"/>
        <v>93.464409279763942</v>
      </c>
    </row>
    <row r="60" spans="1:6" ht="24" x14ac:dyDescent="0.2">
      <c r="A60" s="53">
        <v>6331</v>
      </c>
      <c r="B60" s="86" t="s">
        <v>166</v>
      </c>
      <c r="C60" s="50" t="s">
        <v>167</v>
      </c>
      <c r="D60" s="242">
        <v>512250.1</v>
      </c>
      <c r="E60" s="242">
        <v>478771.53</v>
      </c>
      <c r="F60" s="52">
        <f t="shared" si="0"/>
        <v>93.464409279763942</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6160.1</v>
      </c>
      <c r="F62" s="52" t="str">
        <f t="shared" si="0"/>
        <v>-</v>
      </c>
    </row>
    <row r="63" spans="1:6" ht="12.75" customHeight="1" x14ac:dyDescent="0.2">
      <c r="A63" s="53">
        <v>6341</v>
      </c>
      <c r="B63" s="85" t="s">
        <v>172</v>
      </c>
      <c r="C63" s="50" t="s">
        <v>173</v>
      </c>
      <c r="D63" s="242">
        <v>0</v>
      </c>
      <c r="E63" s="242">
        <v>6160.1</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75552.639999999999</v>
      </c>
      <c r="E74" s="51">
        <f t="shared" si="17"/>
        <v>58905</v>
      </c>
      <c r="F74" s="52">
        <f t="shared" si="0"/>
        <v>77.965508551388808</v>
      </c>
    </row>
    <row r="75" spans="1:6" ht="12.75" customHeight="1" x14ac:dyDescent="0.2">
      <c r="A75" s="53" t="s">
        <v>196</v>
      </c>
      <c r="B75" s="85" t="s">
        <v>197</v>
      </c>
      <c r="C75" s="50" t="s">
        <v>196</v>
      </c>
      <c r="D75" s="242">
        <v>0</v>
      </c>
      <c r="E75" s="242">
        <v>58905</v>
      </c>
      <c r="F75" s="52" t="str">
        <f t="shared" si="0"/>
        <v>-</v>
      </c>
    </row>
    <row r="76" spans="1:6" ht="12.75" customHeight="1" x14ac:dyDescent="0.2">
      <c r="A76" s="53" t="s">
        <v>198</v>
      </c>
      <c r="B76" s="85" t="s">
        <v>199</v>
      </c>
      <c r="C76" s="50" t="s">
        <v>198</v>
      </c>
      <c r="D76" s="242">
        <v>75552.639999999999</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15598.349999999999</v>
      </c>
      <c r="E82" s="51">
        <f t="shared" si="19"/>
        <v>12493.13</v>
      </c>
      <c r="F82" s="52">
        <f t="shared" si="0"/>
        <v>80.092638003378568</v>
      </c>
    </row>
    <row r="83" spans="1:6" ht="12.75" customHeight="1" x14ac:dyDescent="0.2">
      <c r="A83" s="53">
        <v>641</v>
      </c>
      <c r="B83" s="85" t="s">
        <v>212</v>
      </c>
      <c r="C83" s="50" t="s">
        <v>213</v>
      </c>
      <c r="D83" s="51">
        <f t="shared" ref="D83:E83" si="20">SUM(D84:D90)</f>
        <v>2.65</v>
      </c>
      <c r="E83" s="51">
        <f t="shared" si="20"/>
        <v>40.130000000000003</v>
      </c>
      <c r="F83" s="52">
        <f t="shared" si="0"/>
        <v>1514.3396226415095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2.65</v>
      </c>
      <c r="E86" s="242">
        <v>40.130000000000003</v>
      </c>
      <c r="F86" s="52">
        <f t="shared" si="0"/>
        <v>1514.3396226415095</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15595.699999999999</v>
      </c>
      <c r="E91" s="51">
        <f t="shared" si="21"/>
        <v>12453</v>
      </c>
      <c r="F91" s="52">
        <f t="shared" si="0"/>
        <v>79.848932718633989</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15553.65</v>
      </c>
      <c r="E93" s="242">
        <v>11902.53</v>
      </c>
      <c r="F93" s="52">
        <f t="shared" si="0"/>
        <v>76.525638676452161</v>
      </c>
    </row>
    <row r="94" spans="1:6" ht="12.75" customHeight="1" x14ac:dyDescent="0.2">
      <c r="A94" s="53">
        <v>6423</v>
      </c>
      <c r="B94" s="85" t="s">
        <v>234</v>
      </c>
      <c r="C94" s="50" t="s">
        <v>235</v>
      </c>
      <c r="D94" s="242">
        <v>2.25</v>
      </c>
      <c r="E94" s="242">
        <v>2.17</v>
      </c>
      <c r="F94" s="52">
        <f t="shared" si="0"/>
        <v>96.444444444444443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39.799999999999997</v>
      </c>
      <c r="E97" s="242">
        <v>548.29999999999995</v>
      </c>
      <c r="F97" s="52">
        <f t="shared" si="0"/>
        <v>1377.638190954774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209259.17</v>
      </c>
      <c r="E106" s="51">
        <f t="shared" si="23"/>
        <v>164298.79999999999</v>
      </c>
      <c r="F106" s="52">
        <f t="shared" si="0"/>
        <v>78.514504286717752</v>
      </c>
    </row>
    <row r="107" spans="1:6" ht="12.75" customHeight="1" x14ac:dyDescent="0.2">
      <c r="A107" s="53">
        <v>651</v>
      </c>
      <c r="B107" s="85" t="s">
        <v>260</v>
      </c>
      <c r="C107" s="50" t="s">
        <v>261</v>
      </c>
      <c r="D107" s="51">
        <f t="shared" ref="D107:E107" si="24">SUM(D108:D111)</f>
        <v>18548.559999999998</v>
      </c>
      <c r="E107" s="51">
        <f t="shared" si="24"/>
        <v>18552.25</v>
      </c>
      <c r="F107" s="52">
        <f t="shared" si="0"/>
        <v>100.01989372759937</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2.87</v>
      </c>
      <c r="E110" s="242">
        <v>6.56</v>
      </c>
      <c r="F110" s="52">
        <f t="shared" si="0"/>
        <v>228.57142857142856</v>
      </c>
    </row>
    <row r="111" spans="1:6" ht="12.75" customHeight="1" x14ac:dyDescent="0.2">
      <c r="A111" s="53">
        <v>6514</v>
      </c>
      <c r="B111" s="85" t="s">
        <v>268</v>
      </c>
      <c r="C111" s="50" t="s">
        <v>269</v>
      </c>
      <c r="D111" s="242">
        <v>18545.689999999999</v>
      </c>
      <c r="E111" s="242">
        <v>18545.689999999999</v>
      </c>
      <c r="F111" s="52">
        <f t="shared" si="0"/>
        <v>100</v>
      </c>
    </row>
    <row r="112" spans="1:6" ht="12.75" customHeight="1" x14ac:dyDescent="0.2">
      <c r="A112" s="53">
        <v>652</v>
      </c>
      <c r="B112" s="85" t="s">
        <v>270</v>
      </c>
      <c r="C112" s="50" t="s">
        <v>271</v>
      </c>
      <c r="D112" s="51">
        <f t="shared" ref="D112:E112" si="25">SUM(D113:D119)</f>
        <v>180136.88</v>
      </c>
      <c r="E112" s="51">
        <f t="shared" si="25"/>
        <v>53528.26</v>
      </c>
      <c r="F112" s="52">
        <f t="shared" si="0"/>
        <v>29.715325368131168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19.52</v>
      </c>
      <c r="E114" s="242">
        <v>1.04</v>
      </c>
      <c r="F114" s="52">
        <f t="shared" si="0"/>
        <v>5.3278688524590168</v>
      </c>
    </row>
    <row r="115" spans="1:6" ht="12.75" customHeight="1" x14ac:dyDescent="0.2">
      <c r="A115" s="53">
        <v>6524</v>
      </c>
      <c r="B115" s="85" t="s">
        <v>276</v>
      </c>
      <c r="C115" s="50" t="s">
        <v>277</v>
      </c>
      <c r="D115" s="242">
        <v>179255.76</v>
      </c>
      <c r="E115" s="242">
        <v>53527.22</v>
      </c>
      <c r="F115" s="52">
        <f t="shared" si="0"/>
        <v>29.86080893579096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861.6</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10573.73</v>
      </c>
      <c r="E120" s="51">
        <f t="shared" si="26"/>
        <v>92218.29</v>
      </c>
      <c r="F120" s="52">
        <f t="shared" si="0"/>
        <v>872.14530728513023</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10573.73</v>
      </c>
      <c r="E122" s="242">
        <v>92218.29</v>
      </c>
      <c r="F122" s="52">
        <f t="shared" si="0"/>
        <v>872.14530728513023</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1129.77</v>
      </c>
      <c r="E124" s="51">
        <f t="shared" si="27"/>
        <v>1851.76</v>
      </c>
      <c r="F124" s="52">
        <f t="shared" si="0"/>
        <v>163.90592775520679</v>
      </c>
    </row>
    <row r="125" spans="1:6" ht="12.75" customHeight="1" x14ac:dyDescent="0.2">
      <c r="A125" s="53">
        <v>661</v>
      </c>
      <c r="B125" s="86" t="s">
        <v>296</v>
      </c>
      <c r="C125" s="50" t="s">
        <v>297</v>
      </c>
      <c r="D125" s="51">
        <f t="shared" ref="D125:E125" si="28">SUM(D126:D127)</f>
        <v>1129.77</v>
      </c>
      <c r="E125" s="51">
        <f t="shared" si="28"/>
        <v>1851.76</v>
      </c>
      <c r="F125" s="52">
        <f t="shared" si="0"/>
        <v>163.90592775520679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1129.77</v>
      </c>
      <c r="E127" s="242">
        <v>1851.76</v>
      </c>
      <c r="F127" s="52">
        <f t="shared" si="0"/>
        <v>163.90592775520679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2385.4</v>
      </c>
      <c r="E139" s="51">
        <f t="shared" si="33"/>
        <v>213.1</v>
      </c>
      <c r="F139" s="52">
        <f t="shared" si="31"/>
        <v>8.9335121992118705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2385.4</v>
      </c>
      <c r="E150" s="242">
        <v>213.1</v>
      </c>
      <c r="F150" s="52">
        <f t="shared" si="31"/>
        <v>8.9335121992118705</v>
      </c>
    </row>
    <row r="151" spans="1:6" ht="12.75" customHeight="1" x14ac:dyDescent="0.2">
      <c r="A151" s="53">
        <v>3</v>
      </c>
      <c r="B151" s="85" t="s">
        <v>348</v>
      </c>
      <c r="C151" s="50" t="s">
        <v>56</v>
      </c>
      <c r="D151" s="51">
        <f t="shared" ref="D151:E151" si="35">D152+D163+D196+D215+D224+D252+D263</f>
        <v>983618.24</v>
      </c>
      <c r="E151" s="51">
        <f t="shared" si="35"/>
        <v>1037016.8399999999</v>
      </c>
      <c r="F151" s="52">
        <f t="shared" si="31"/>
        <v>105.42879318708036</v>
      </c>
    </row>
    <row r="152" spans="1:6" ht="12.75" customHeight="1" x14ac:dyDescent="0.2">
      <c r="A152" s="53">
        <v>31</v>
      </c>
      <c r="B152" s="85" t="s">
        <v>349</v>
      </c>
      <c r="C152" s="50" t="s">
        <v>350</v>
      </c>
      <c r="D152" s="51">
        <f t="shared" ref="D152:E152" si="36">D153+D158+D159</f>
        <v>59863.23</v>
      </c>
      <c r="E152" s="51">
        <f t="shared" si="36"/>
        <v>114143.76999999999</v>
      </c>
      <c r="F152" s="52">
        <f t="shared" si="31"/>
        <v>190.67425863923478</v>
      </c>
    </row>
    <row r="153" spans="1:6" ht="12.75" customHeight="1" x14ac:dyDescent="0.2">
      <c r="A153" s="53">
        <v>311</v>
      </c>
      <c r="B153" s="85" t="s">
        <v>351</v>
      </c>
      <c r="C153" s="50" t="s">
        <v>352</v>
      </c>
      <c r="D153" s="51">
        <f t="shared" ref="D153:E153" si="37">SUM(D154:D157)</f>
        <v>50019.67</v>
      </c>
      <c r="E153" s="51">
        <f t="shared" si="37"/>
        <v>76832.59</v>
      </c>
      <c r="F153" s="52">
        <f t="shared" si="31"/>
        <v>153.60475189060622</v>
      </c>
    </row>
    <row r="154" spans="1:6" ht="12.75" customHeight="1" x14ac:dyDescent="0.2">
      <c r="A154" s="53">
        <v>3111</v>
      </c>
      <c r="B154" s="85" t="s">
        <v>353</v>
      </c>
      <c r="C154" s="50" t="s">
        <v>354</v>
      </c>
      <c r="D154" s="242">
        <v>50019.67</v>
      </c>
      <c r="E154" s="242">
        <v>76832.59</v>
      </c>
      <c r="F154" s="52">
        <f t="shared" si="31"/>
        <v>153.60475189060622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2419.44</v>
      </c>
      <c r="E158" s="242">
        <v>5020.2700000000004</v>
      </c>
      <c r="F158" s="52">
        <f t="shared" si="31"/>
        <v>207.49718943226534</v>
      </c>
    </row>
    <row r="159" spans="1:6" ht="12.75" customHeight="1" x14ac:dyDescent="0.2">
      <c r="A159" s="53">
        <v>313</v>
      </c>
      <c r="B159" s="85" t="s">
        <v>363</v>
      </c>
      <c r="C159" s="50" t="s">
        <v>364</v>
      </c>
      <c r="D159" s="51">
        <f t="shared" ref="D159:E159" si="38">SUM(D160:D162)</f>
        <v>7424.12</v>
      </c>
      <c r="E159" s="51">
        <f t="shared" si="38"/>
        <v>32290.909999999996</v>
      </c>
      <c r="F159" s="52">
        <f t="shared" si="31"/>
        <v>434.94595992521664</v>
      </c>
    </row>
    <row r="160" spans="1:6" ht="12.75" customHeight="1" x14ac:dyDescent="0.2">
      <c r="A160" s="53">
        <v>3131</v>
      </c>
      <c r="B160" s="85" t="s">
        <v>142</v>
      </c>
      <c r="C160" s="50" t="s">
        <v>365</v>
      </c>
      <c r="D160" s="242">
        <v>0</v>
      </c>
      <c r="E160" s="242">
        <v>17616.599999999999</v>
      </c>
      <c r="F160" s="52" t="str">
        <f t="shared" si="31"/>
        <v>-</v>
      </c>
    </row>
    <row r="161" spans="1:6" ht="12.75" customHeight="1" x14ac:dyDescent="0.2">
      <c r="A161" s="53">
        <v>3132</v>
      </c>
      <c r="B161" s="85" t="s">
        <v>366</v>
      </c>
      <c r="C161" s="50" t="s">
        <v>367</v>
      </c>
      <c r="D161" s="242">
        <v>7424.12</v>
      </c>
      <c r="E161" s="242">
        <v>14674.31</v>
      </c>
      <c r="F161" s="52">
        <f t="shared" si="31"/>
        <v>197.65723075596838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402069.05</v>
      </c>
      <c r="E163" s="51">
        <f t="shared" si="39"/>
        <v>497005.4599999999</v>
      </c>
      <c r="F163" s="52">
        <f t="shared" si="31"/>
        <v>123.61196665100185</v>
      </c>
    </row>
    <row r="164" spans="1:6" ht="12.75" customHeight="1" x14ac:dyDescent="0.2">
      <c r="A164" s="53">
        <v>321</v>
      </c>
      <c r="B164" s="85" t="s">
        <v>372</v>
      </c>
      <c r="C164" s="50" t="s">
        <v>373</v>
      </c>
      <c r="D164" s="51">
        <f t="shared" ref="D164:E164" si="40">SUM(D165:D168)</f>
        <v>4206.21</v>
      </c>
      <c r="E164" s="51">
        <f t="shared" si="40"/>
        <v>7253.91</v>
      </c>
      <c r="F164" s="52">
        <f t="shared" si="31"/>
        <v>172.45715263859864</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1939.27</v>
      </c>
      <c r="E166" s="242">
        <v>3846.31</v>
      </c>
      <c r="F166" s="52">
        <f t="shared" si="31"/>
        <v>198.33803441501183</v>
      </c>
    </row>
    <row r="167" spans="1:6" ht="12.75" customHeight="1" x14ac:dyDescent="0.2">
      <c r="A167" s="53">
        <v>3213</v>
      </c>
      <c r="B167" s="85" t="s">
        <v>378</v>
      </c>
      <c r="C167" s="50" t="s">
        <v>379</v>
      </c>
      <c r="D167" s="242">
        <v>598.94000000000005</v>
      </c>
      <c r="E167" s="242">
        <v>1432.4</v>
      </c>
      <c r="F167" s="52">
        <f t="shared" si="31"/>
        <v>239.15584198751128</v>
      </c>
    </row>
    <row r="168" spans="1:6" ht="12.75" customHeight="1" x14ac:dyDescent="0.2">
      <c r="A168" s="53">
        <v>3214</v>
      </c>
      <c r="B168" s="85" t="s">
        <v>380</v>
      </c>
      <c r="C168" s="50" t="s">
        <v>381</v>
      </c>
      <c r="D168" s="242">
        <v>1668</v>
      </c>
      <c r="E168" s="242">
        <v>1975.2</v>
      </c>
      <c r="F168" s="52">
        <f t="shared" si="31"/>
        <v>118.41726618705036</v>
      </c>
    </row>
    <row r="169" spans="1:6" ht="12.75" customHeight="1" x14ac:dyDescent="0.2">
      <c r="A169" s="53">
        <v>322</v>
      </c>
      <c r="B169" s="85" t="s">
        <v>382</v>
      </c>
      <c r="C169" s="50" t="s">
        <v>383</v>
      </c>
      <c r="D169" s="51">
        <f t="shared" ref="D169:E169" si="41">SUM(D170:D176)</f>
        <v>50830.36</v>
      </c>
      <c r="E169" s="51">
        <f t="shared" si="41"/>
        <v>66569.87999999999</v>
      </c>
      <c r="F169" s="52">
        <f t="shared" si="31"/>
        <v>130.96480135100359</v>
      </c>
    </row>
    <row r="170" spans="1:6" ht="12.75" customHeight="1" x14ac:dyDescent="0.2">
      <c r="A170" s="53">
        <v>3221</v>
      </c>
      <c r="B170" s="85" t="s">
        <v>384</v>
      </c>
      <c r="C170" s="50" t="s">
        <v>385</v>
      </c>
      <c r="D170" s="242">
        <v>1977.51</v>
      </c>
      <c r="E170" s="242">
        <v>5943</v>
      </c>
      <c r="F170" s="52">
        <f t="shared" si="31"/>
        <v>300.52945370693448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26418.639999999999</v>
      </c>
      <c r="E172" s="242">
        <v>20649.099999999999</v>
      </c>
      <c r="F172" s="52">
        <f t="shared" si="31"/>
        <v>78.161101404160092</v>
      </c>
    </row>
    <row r="173" spans="1:6" ht="12.75" customHeight="1" x14ac:dyDescent="0.2">
      <c r="A173" s="53">
        <v>3224</v>
      </c>
      <c r="B173" s="85" t="s">
        <v>390</v>
      </c>
      <c r="C173" s="50" t="s">
        <v>391</v>
      </c>
      <c r="D173" s="242">
        <v>9749.5400000000009</v>
      </c>
      <c r="E173" s="242">
        <v>37402.78</v>
      </c>
      <c r="F173" s="52">
        <f t="shared" si="31"/>
        <v>383.63635617680416</v>
      </c>
    </row>
    <row r="174" spans="1:6" ht="12.75" customHeight="1" x14ac:dyDescent="0.2">
      <c r="A174" s="53">
        <v>3225</v>
      </c>
      <c r="B174" s="85" t="s">
        <v>392</v>
      </c>
      <c r="C174" s="50" t="s">
        <v>393</v>
      </c>
      <c r="D174" s="242">
        <v>12684.67</v>
      </c>
      <c r="E174" s="242">
        <v>2428.4899999999998</v>
      </c>
      <c r="F174" s="52">
        <f t="shared" si="31"/>
        <v>19.14507827164601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146.51</v>
      </c>
      <c r="F176" s="52" t="str">
        <f t="shared" si="31"/>
        <v>-</v>
      </c>
    </row>
    <row r="177" spans="1:6" ht="12.75" customHeight="1" x14ac:dyDescent="0.2">
      <c r="A177" s="53">
        <v>323</v>
      </c>
      <c r="B177" s="85" t="s">
        <v>398</v>
      </c>
      <c r="C177" s="50" t="s">
        <v>399</v>
      </c>
      <c r="D177" s="51">
        <f t="shared" ref="D177:E177" si="42">SUM(D178:D186)</f>
        <v>305225.68</v>
      </c>
      <c r="E177" s="51">
        <f t="shared" si="42"/>
        <v>360946.46999999991</v>
      </c>
      <c r="F177" s="52">
        <f t="shared" si="31"/>
        <v>118.25560352588941</v>
      </c>
    </row>
    <row r="178" spans="1:6" ht="12.75" customHeight="1" x14ac:dyDescent="0.2">
      <c r="A178" s="53">
        <v>3231</v>
      </c>
      <c r="B178" s="85" t="s">
        <v>400</v>
      </c>
      <c r="C178" s="50" t="s">
        <v>401</v>
      </c>
      <c r="D178" s="242">
        <v>3873.91</v>
      </c>
      <c r="E178" s="242">
        <v>7458.71</v>
      </c>
      <c r="F178" s="52">
        <f t="shared" si="31"/>
        <v>192.53699750381398</v>
      </c>
    </row>
    <row r="179" spans="1:6" ht="12.75" customHeight="1" x14ac:dyDescent="0.2">
      <c r="A179" s="53">
        <v>3232</v>
      </c>
      <c r="B179" s="85" t="s">
        <v>402</v>
      </c>
      <c r="C179" s="50" t="s">
        <v>403</v>
      </c>
      <c r="D179" s="242">
        <v>84174.73</v>
      </c>
      <c r="E179" s="242">
        <v>162737.17000000001</v>
      </c>
      <c r="F179" s="52">
        <f t="shared" si="31"/>
        <v>193.33257142612757</v>
      </c>
    </row>
    <row r="180" spans="1:6" ht="12.75" customHeight="1" x14ac:dyDescent="0.2">
      <c r="A180" s="53">
        <v>3233</v>
      </c>
      <c r="B180" s="85" t="s">
        <v>404</v>
      </c>
      <c r="C180" s="50" t="s">
        <v>405</v>
      </c>
      <c r="D180" s="242">
        <v>8223.99</v>
      </c>
      <c r="E180" s="242">
        <v>12096.57</v>
      </c>
      <c r="F180" s="52">
        <f t="shared" si="31"/>
        <v>147.08882184924838</v>
      </c>
    </row>
    <row r="181" spans="1:6" ht="12.75" customHeight="1" x14ac:dyDescent="0.2">
      <c r="A181" s="53">
        <v>3234</v>
      </c>
      <c r="B181" s="85" t="s">
        <v>406</v>
      </c>
      <c r="C181" s="50" t="s">
        <v>407</v>
      </c>
      <c r="D181" s="242">
        <v>91289.83</v>
      </c>
      <c r="E181" s="242">
        <v>108461.29</v>
      </c>
      <c r="F181" s="52">
        <f t="shared" si="31"/>
        <v>118.80982799507895</v>
      </c>
    </row>
    <row r="182" spans="1:6" ht="12.75" customHeight="1" x14ac:dyDescent="0.2">
      <c r="A182" s="53">
        <v>3235</v>
      </c>
      <c r="B182" s="85" t="s">
        <v>408</v>
      </c>
      <c r="C182" s="50" t="s">
        <v>409</v>
      </c>
      <c r="D182" s="242">
        <v>398.17</v>
      </c>
      <c r="E182" s="242">
        <v>669.48</v>
      </c>
      <c r="F182" s="52">
        <f t="shared" si="31"/>
        <v>168.13923700931764</v>
      </c>
    </row>
    <row r="183" spans="1:6" ht="12.75" customHeight="1" x14ac:dyDescent="0.2">
      <c r="A183" s="53">
        <v>3236</v>
      </c>
      <c r="B183" s="85" t="s">
        <v>410</v>
      </c>
      <c r="C183" s="50" t="s">
        <v>411</v>
      </c>
      <c r="D183" s="242">
        <v>7837.64</v>
      </c>
      <c r="E183" s="242">
        <v>16799.66</v>
      </c>
      <c r="F183" s="52">
        <f t="shared" si="31"/>
        <v>214.34590004133898</v>
      </c>
    </row>
    <row r="184" spans="1:6" ht="12.75" customHeight="1" x14ac:dyDescent="0.2">
      <c r="A184" s="53">
        <v>3237</v>
      </c>
      <c r="B184" s="85" t="s">
        <v>412</v>
      </c>
      <c r="C184" s="50" t="s">
        <v>413</v>
      </c>
      <c r="D184" s="242">
        <v>83431.77</v>
      </c>
      <c r="E184" s="242">
        <v>28085.31</v>
      </c>
      <c r="F184" s="52">
        <f t="shared" si="31"/>
        <v>33.662608380476641</v>
      </c>
    </row>
    <row r="185" spans="1:6" ht="12.75" customHeight="1" x14ac:dyDescent="0.2">
      <c r="A185" s="53">
        <v>3238</v>
      </c>
      <c r="B185" s="85" t="s">
        <v>414</v>
      </c>
      <c r="C185" s="50" t="s">
        <v>415</v>
      </c>
      <c r="D185" s="242">
        <v>5625.29</v>
      </c>
      <c r="E185" s="242">
        <v>8555.74</v>
      </c>
      <c r="F185" s="52">
        <f t="shared" si="31"/>
        <v>152.09420314330461</v>
      </c>
    </row>
    <row r="186" spans="1:6" ht="12.75" customHeight="1" x14ac:dyDescent="0.2">
      <c r="A186" s="53">
        <v>3239</v>
      </c>
      <c r="B186" s="85" t="s">
        <v>416</v>
      </c>
      <c r="C186" s="50" t="s">
        <v>417</v>
      </c>
      <c r="D186" s="242">
        <v>20370.349999999999</v>
      </c>
      <c r="E186" s="242">
        <v>16082.54</v>
      </c>
      <c r="F186" s="52">
        <f t="shared" si="31"/>
        <v>78.950729859820783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41806.800000000003</v>
      </c>
      <c r="E188" s="51">
        <f t="shared" si="43"/>
        <v>62235.199999999997</v>
      </c>
      <c r="F188" s="52">
        <f t="shared" si="31"/>
        <v>148.86382119655175</v>
      </c>
    </row>
    <row r="189" spans="1:6" ht="12.75" customHeight="1" x14ac:dyDescent="0.2">
      <c r="A189" s="53">
        <v>3291</v>
      </c>
      <c r="B189" s="232" t="s">
        <v>422</v>
      </c>
      <c r="C189" s="50" t="s">
        <v>423</v>
      </c>
      <c r="D189" s="242">
        <v>11384.42</v>
      </c>
      <c r="E189" s="242">
        <v>31210.61</v>
      </c>
      <c r="F189" s="52">
        <f t="shared" si="31"/>
        <v>274.15195504030947</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20349.689999999999</v>
      </c>
      <c r="E191" s="242">
        <v>23098.35</v>
      </c>
      <c r="F191" s="52">
        <f t="shared" si="31"/>
        <v>113.50713450671731</v>
      </c>
    </row>
    <row r="192" spans="1:6" ht="12.75" customHeight="1" x14ac:dyDescent="0.2">
      <c r="A192" s="53">
        <v>3294</v>
      </c>
      <c r="B192" s="85" t="s">
        <v>428</v>
      </c>
      <c r="C192" s="50" t="s">
        <v>429</v>
      </c>
      <c r="D192" s="242">
        <v>1724.96</v>
      </c>
      <c r="E192" s="242">
        <v>646.86</v>
      </c>
      <c r="F192" s="52">
        <f t="shared" si="31"/>
        <v>37.5</v>
      </c>
    </row>
    <row r="193" spans="1:6" ht="12.75" customHeight="1" x14ac:dyDescent="0.2">
      <c r="A193" s="53">
        <v>3295</v>
      </c>
      <c r="B193" s="85" t="s">
        <v>430</v>
      </c>
      <c r="C193" s="50" t="s">
        <v>431</v>
      </c>
      <c r="D193" s="242">
        <v>6448.75</v>
      </c>
      <c r="E193" s="242">
        <v>7242.61</v>
      </c>
      <c r="F193" s="52">
        <f t="shared" si="31"/>
        <v>112.31029269238223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1898.98</v>
      </c>
      <c r="E195" s="242">
        <v>36.770000000000003</v>
      </c>
      <c r="F195" s="52">
        <f t="shared" si="31"/>
        <v>1.9363026466840096</v>
      </c>
    </row>
    <row r="196" spans="1:6" ht="12.75" customHeight="1" x14ac:dyDescent="0.2">
      <c r="A196" s="53">
        <v>34</v>
      </c>
      <c r="B196" s="232" t="s">
        <v>436</v>
      </c>
      <c r="C196" s="50" t="s">
        <v>437</v>
      </c>
      <c r="D196" s="51">
        <f t="shared" ref="D196:E196" si="44">D197+D202+D210</f>
        <v>1256.5900000000001</v>
      </c>
      <c r="E196" s="51">
        <f t="shared" si="44"/>
        <v>1799</v>
      </c>
      <c r="F196" s="52">
        <f t="shared" si="31"/>
        <v>143.16523289219234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1256.5900000000001</v>
      </c>
      <c r="E210" s="51">
        <f t="shared" si="47"/>
        <v>1799</v>
      </c>
      <c r="F210" s="52">
        <f t="shared" si="31"/>
        <v>143.16523289219234</v>
      </c>
    </row>
    <row r="211" spans="1:6" ht="12.75" customHeight="1" x14ac:dyDescent="0.2">
      <c r="A211" s="53">
        <v>3431</v>
      </c>
      <c r="B211" s="232" t="s">
        <v>466</v>
      </c>
      <c r="C211" s="50" t="s">
        <v>467</v>
      </c>
      <c r="D211" s="242">
        <v>1116.9100000000001</v>
      </c>
      <c r="E211" s="242">
        <v>1735.8</v>
      </c>
      <c r="F211" s="52">
        <f t="shared" si="31"/>
        <v>155.41091045831803</v>
      </c>
    </row>
    <row r="212" spans="1:6" ht="12.75" customHeight="1" x14ac:dyDescent="0.2">
      <c r="A212" s="53">
        <v>3432</v>
      </c>
      <c r="B212" s="85" t="s">
        <v>468</v>
      </c>
      <c r="C212" s="50" t="s">
        <v>469</v>
      </c>
      <c r="D212" s="242">
        <v>0.03</v>
      </c>
      <c r="E212" s="242"/>
      <c r="F212" s="52">
        <f t="shared" si="31"/>
        <v>0</v>
      </c>
    </row>
    <row r="213" spans="1:6" ht="12.75" customHeight="1" x14ac:dyDescent="0.2">
      <c r="A213" s="53">
        <v>3433</v>
      </c>
      <c r="B213" s="85" t="s">
        <v>470</v>
      </c>
      <c r="C213" s="50" t="s">
        <v>471</v>
      </c>
      <c r="D213" s="242">
        <v>139.65</v>
      </c>
      <c r="E213" s="242">
        <v>63.2</v>
      </c>
      <c r="F213" s="52">
        <f t="shared" si="31"/>
        <v>45.255997135696383</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35643.9</v>
      </c>
      <c r="F215" s="52" t="str">
        <f t="shared" si="31"/>
        <v>-</v>
      </c>
    </row>
    <row r="216" spans="1:6" ht="12.75" customHeight="1" x14ac:dyDescent="0.2">
      <c r="A216" s="53">
        <v>351</v>
      </c>
      <c r="B216" s="85" t="s">
        <v>476</v>
      </c>
      <c r="C216" s="50" t="s">
        <v>477</v>
      </c>
      <c r="D216" s="51">
        <f t="shared" ref="D216:E216" si="49">SUM(D217:D218)</f>
        <v>0</v>
      </c>
      <c r="E216" s="51">
        <f t="shared" si="49"/>
        <v>35643.9</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v>35643.9</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163733.85</v>
      </c>
      <c r="E224" s="51">
        <f t="shared" si="51"/>
        <v>193870.09</v>
      </c>
      <c r="F224" s="52">
        <f t="shared" ref="F224:F235" si="52">IF(D224&lt;&gt;0,IF(E224/D224&gt;=100,"&gt;&gt;100",E224/D224*100),"-")</f>
        <v>118.40562595944577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2525.9</v>
      </c>
      <c r="E236" s="51">
        <f t="shared" si="56"/>
        <v>13616.46</v>
      </c>
      <c r="F236" s="52">
        <f t="shared" ref="F236:F239" si="57">IF(D236&lt;&gt;0,IF(E236/D236&gt;=100,"&gt;&gt;100",E236/D236*100),"-")</f>
        <v>539.07359752959337</v>
      </c>
    </row>
    <row r="237" spans="1:6" ht="12.75" customHeight="1" x14ac:dyDescent="0.2">
      <c r="A237" s="53" t="s">
        <v>518</v>
      </c>
      <c r="B237" s="85" t="s">
        <v>519</v>
      </c>
      <c r="C237" s="50" t="s">
        <v>518</v>
      </c>
      <c r="D237" s="242">
        <v>2525.9</v>
      </c>
      <c r="E237" s="242">
        <v>13616.46</v>
      </c>
      <c r="F237" s="52">
        <f t="shared" si="57"/>
        <v>539.07359752959337</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161207.95000000001</v>
      </c>
      <c r="E240" s="51">
        <f t="shared" si="58"/>
        <v>180253.63</v>
      </c>
      <c r="F240" s="52">
        <f t="shared" ref="F240:F243" si="59">IF(D240&lt;&gt;0,IF(E240/D240&gt;=100,"&gt;&gt;100",E240/D240*100),"-")</f>
        <v>111.81435530940004</v>
      </c>
    </row>
    <row r="241" spans="1:6" ht="24" x14ac:dyDescent="0.2">
      <c r="A241" s="53">
        <v>3672</v>
      </c>
      <c r="B241" s="85" t="s">
        <v>526</v>
      </c>
      <c r="C241" s="50" t="s">
        <v>527</v>
      </c>
      <c r="D241" s="242">
        <v>161207.95000000001</v>
      </c>
      <c r="E241" s="242">
        <v>180253.63</v>
      </c>
      <c r="F241" s="52">
        <f t="shared" si="59"/>
        <v>111.81435530940004</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50465.8</v>
      </c>
      <c r="E252" s="51">
        <f t="shared" si="63"/>
        <v>48402.14</v>
      </c>
      <c r="F252" s="52">
        <f t="shared" ref="F252:F258" si="64">IF(D252&lt;&gt;0,IF(E252/D252&gt;=100,"&gt;&gt;100",E252/D252*100),"-")</f>
        <v>95.910775218068466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50465.8</v>
      </c>
      <c r="E259" s="51">
        <f t="shared" si="66"/>
        <v>48402.14</v>
      </c>
      <c r="F259" s="52">
        <f t="shared" ref="F259:F262" si="67">IF(D259&lt;&gt;0,IF(E259/D259&gt;=100,"&gt;&gt;100",E259/D259*100),"-")</f>
        <v>95.910775218068466</v>
      </c>
    </row>
    <row r="260" spans="1:6" ht="12.75" customHeight="1" x14ac:dyDescent="0.2">
      <c r="A260" s="53">
        <v>3721</v>
      </c>
      <c r="B260" s="85" t="s">
        <v>560</v>
      </c>
      <c r="C260" s="50" t="s">
        <v>561</v>
      </c>
      <c r="D260" s="242">
        <v>28833.14</v>
      </c>
      <c r="E260" s="242">
        <v>23513.84</v>
      </c>
      <c r="F260" s="52">
        <f t="shared" si="67"/>
        <v>81.551436992294285</v>
      </c>
    </row>
    <row r="261" spans="1:6" ht="12.75" customHeight="1" x14ac:dyDescent="0.2">
      <c r="A261" s="53">
        <v>3722</v>
      </c>
      <c r="B261" s="85" t="s">
        <v>562</v>
      </c>
      <c r="C261" s="50" t="s">
        <v>563</v>
      </c>
      <c r="D261" s="242">
        <v>21632.66</v>
      </c>
      <c r="E261" s="242">
        <v>24888.3</v>
      </c>
      <c r="F261" s="52">
        <f t="shared" si="67"/>
        <v>115.0496517765268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306229.72000000003</v>
      </c>
      <c r="E263" s="51">
        <f t="shared" si="68"/>
        <v>146152.48000000001</v>
      </c>
      <c r="F263" s="52">
        <f t="shared" ref="F263:F267" si="69">IF(D263&lt;&gt;0,IF(E263/D263&gt;=100,"&gt;&gt;100",E263/D263*100),"-")</f>
        <v>47.726419238472346</v>
      </c>
    </row>
    <row r="264" spans="1:6" ht="12.75" customHeight="1" x14ac:dyDescent="0.2">
      <c r="A264" s="53">
        <v>381</v>
      </c>
      <c r="B264" s="85" t="s">
        <v>568</v>
      </c>
      <c r="C264" s="50" t="s">
        <v>569</v>
      </c>
      <c r="D264" s="51">
        <f t="shared" ref="D264:E264" si="70">SUM(D265:D267)</f>
        <v>86495.09</v>
      </c>
      <c r="E264" s="51">
        <f t="shared" si="70"/>
        <v>102749.61</v>
      </c>
      <c r="F264" s="52">
        <f t="shared" si="69"/>
        <v>118.79241931536231</v>
      </c>
    </row>
    <row r="265" spans="1:6" ht="12.75" customHeight="1" x14ac:dyDescent="0.2">
      <c r="A265" s="53">
        <v>3811</v>
      </c>
      <c r="B265" s="85" t="s">
        <v>570</v>
      </c>
      <c r="C265" s="50" t="s">
        <v>571</v>
      </c>
      <c r="D265" s="242">
        <v>86495.09</v>
      </c>
      <c r="E265" s="242">
        <v>101540</v>
      </c>
      <c r="F265" s="52">
        <f t="shared" si="69"/>
        <v>117.393946870279</v>
      </c>
    </row>
    <row r="266" spans="1:6" ht="12.75" customHeight="1" x14ac:dyDescent="0.2">
      <c r="A266" s="53">
        <v>3812</v>
      </c>
      <c r="B266" s="85" t="s">
        <v>572</v>
      </c>
      <c r="C266" s="50" t="s">
        <v>573</v>
      </c>
      <c r="D266" s="242">
        <v>0</v>
      </c>
      <c r="E266" s="242">
        <v>1209.6099999999999</v>
      </c>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13528.69</v>
      </c>
      <c r="E268" s="51">
        <f t="shared" si="71"/>
        <v>18822.990000000002</v>
      </c>
      <c r="F268" s="52">
        <f t="shared" ref="F268:F272" si="72">IF(D268&lt;&gt;0,IF(E268/D268&gt;=100,"&gt;&gt;100",E268/D268*100),"-")</f>
        <v>139.13387031560336</v>
      </c>
    </row>
    <row r="269" spans="1:6" ht="12.75" customHeight="1" x14ac:dyDescent="0.2">
      <c r="A269" s="53">
        <v>3821</v>
      </c>
      <c r="B269" s="85" t="s">
        <v>578</v>
      </c>
      <c r="C269" s="50" t="s">
        <v>579</v>
      </c>
      <c r="D269" s="242">
        <v>13528.69</v>
      </c>
      <c r="E269" s="242">
        <v>18822.990000000002</v>
      </c>
      <c r="F269" s="52">
        <f t="shared" si="72"/>
        <v>139.13387031560336</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169600.99</v>
      </c>
      <c r="E273" s="51">
        <f t="shared" si="73"/>
        <v>608.33000000000004</v>
      </c>
      <c r="F273" s="52">
        <f t="shared" ref="F273:F284" si="74">IF(D273&lt;&gt;0,IF(E273/D273&gt;=100,"&gt;&gt;100",E273/D273*100),"-")</f>
        <v>0.35868304778173765</v>
      </c>
    </row>
    <row r="274" spans="1:6" ht="12.75" customHeight="1" x14ac:dyDescent="0.2">
      <c r="A274" s="53">
        <v>3831</v>
      </c>
      <c r="B274" s="85" t="s">
        <v>588</v>
      </c>
      <c r="C274" s="50" t="s">
        <v>589</v>
      </c>
      <c r="D274" s="242">
        <v>169600.99</v>
      </c>
      <c r="E274" s="242">
        <v>608.33000000000004</v>
      </c>
      <c r="F274" s="52">
        <f t="shared" si="74"/>
        <v>0.35868304778173765</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36604.949999999997</v>
      </c>
      <c r="E279" s="51">
        <f t="shared" si="75"/>
        <v>23971.55</v>
      </c>
      <c r="F279" s="52">
        <f t="shared" si="74"/>
        <v>65.487181378474773</v>
      </c>
    </row>
    <row r="280" spans="1:6" ht="24" x14ac:dyDescent="0.2">
      <c r="A280" s="53">
        <v>3861</v>
      </c>
      <c r="B280" s="85" t="s">
        <v>599</v>
      </c>
      <c r="C280" s="50" t="s">
        <v>600</v>
      </c>
      <c r="D280" s="242">
        <v>36604.949999999997</v>
      </c>
      <c r="E280" s="242">
        <v>23971.55</v>
      </c>
      <c r="F280" s="52">
        <f t="shared" si="74"/>
        <v>65.487181378474773</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983618.24</v>
      </c>
      <c r="E289" s="51">
        <f t="shared" si="79"/>
        <v>1037016.8399999999</v>
      </c>
      <c r="F289" s="52">
        <f t="shared" si="76"/>
        <v>105.42879318708036</v>
      </c>
    </row>
    <row r="290" spans="1:6" ht="12.75" customHeight="1" x14ac:dyDescent="0.2">
      <c r="A290" s="53" t="s">
        <v>609</v>
      </c>
      <c r="B290" s="85" t="s">
        <v>620</v>
      </c>
      <c r="C290" s="50" t="s">
        <v>621</v>
      </c>
      <c r="D290" s="51">
        <f>IF(D6&gt;=D289,D6-D289,0)</f>
        <v>235247.79000000004</v>
      </c>
      <c r="E290" s="51">
        <f>IF(E6&gt;=E289,E6-E289,0)</f>
        <v>61626.060000000289</v>
      </c>
      <c r="F290" s="52">
        <f t="shared" si="76"/>
        <v>26.196233341873381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469540.62</v>
      </c>
      <c r="E292" s="242">
        <v>632073.93999999994</v>
      </c>
      <c r="F292" s="52">
        <f t="shared" si="76"/>
        <v>134.61539067695568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38747.46</v>
      </c>
      <c r="E294" s="242">
        <v>125849.03</v>
      </c>
      <c r="F294" s="52">
        <f t="shared" si="76"/>
        <v>324.79297997855861</v>
      </c>
    </row>
    <row r="295" spans="1:6" ht="24" x14ac:dyDescent="0.2">
      <c r="A295" s="53">
        <v>9661</v>
      </c>
      <c r="B295" s="85" t="s">
        <v>630</v>
      </c>
      <c r="C295" s="50" t="s">
        <v>631</v>
      </c>
      <c r="D295" s="242">
        <v>0.3</v>
      </c>
      <c r="E295" s="242">
        <v>299.11</v>
      </c>
      <c r="F295" s="52" t="str">
        <f t="shared" si="76"/>
        <v>&gt;&gt;100</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207.05</v>
      </c>
      <c r="E298" s="51">
        <f t="shared" si="80"/>
        <v>207.05</v>
      </c>
      <c r="F298" s="52">
        <f t="shared" ref="F298:F418" si="81">IF(D298&lt;&gt;0,IF(E298/D298&gt;=100,"&gt;&gt;100",E298/D298*100),"-")</f>
        <v>100</v>
      </c>
    </row>
    <row r="299" spans="1:6" ht="12.75" customHeight="1" x14ac:dyDescent="0.2">
      <c r="A299" s="53">
        <v>71</v>
      </c>
      <c r="B299" s="85" t="s">
        <v>637</v>
      </c>
      <c r="C299" s="50" t="s">
        <v>638</v>
      </c>
      <c r="D299" s="51">
        <f t="shared" ref="D299:E299" si="82">D300+D304</f>
        <v>207.05</v>
      </c>
      <c r="E299" s="51">
        <f t="shared" si="82"/>
        <v>207.05</v>
      </c>
      <c r="F299" s="52">
        <f t="shared" si="81"/>
        <v>100</v>
      </c>
    </row>
    <row r="300" spans="1:6" ht="24" x14ac:dyDescent="0.2">
      <c r="A300" s="53">
        <v>711</v>
      </c>
      <c r="B300" s="85" t="s">
        <v>639</v>
      </c>
      <c r="C300" s="50" t="s">
        <v>640</v>
      </c>
      <c r="D300" s="51">
        <f t="shared" ref="D300:E300" si="83">SUM(D301:D303)</f>
        <v>207.05</v>
      </c>
      <c r="E300" s="51">
        <f t="shared" si="83"/>
        <v>207.05</v>
      </c>
      <c r="F300" s="52">
        <f t="shared" si="81"/>
        <v>100</v>
      </c>
    </row>
    <row r="301" spans="1:6" ht="12.75" customHeight="1" x14ac:dyDescent="0.2">
      <c r="A301" s="53">
        <v>7111</v>
      </c>
      <c r="B301" s="85" t="s">
        <v>641</v>
      </c>
      <c r="C301" s="50" t="s">
        <v>642</v>
      </c>
      <c r="D301" s="242">
        <v>207.05</v>
      </c>
      <c r="E301" s="242">
        <v>207.05</v>
      </c>
      <c r="F301" s="52">
        <f t="shared" si="81"/>
        <v>100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47852.479999999996</v>
      </c>
      <c r="E350" s="51">
        <f t="shared" si="95"/>
        <v>126580.26</v>
      </c>
      <c r="F350" s="52">
        <f t="shared" si="81"/>
        <v>264.52183878453116</v>
      </c>
    </row>
    <row r="351" spans="1:6" ht="12.75" customHeight="1" x14ac:dyDescent="0.2">
      <c r="A351" s="53">
        <v>41</v>
      </c>
      <c r="B351" s="85" t="s">
        <v>741</v>
      </c>
      <c r="C351" s="50" t="s">
        <v>742</v>
      </c>
      <c r="D351" s="51">
        <f t="shared" ref="D351:E351" si="96">D352+D356</f>
        <v>11720</v>
      </c>
      <c r="E351" s="51">
        <f t="shared" si="96"/>
        <v>0</v>
      </c>
      <c r="F351" s="52">
        <f t="shared" si="81"/>
        <v>0</v>
      </c>
    </row>
    <row r="352" spans="1:6" ht="12.75" customHeight="1" x14ac:dyDescent="0.2">
      <c r="A352" s="53">
        <v>411</v>
      </c>
      <c r="B352" s="85" t="s">
        <v>743</v>
      </c>
      <c r="C352" s="50" t="s">
        <v>744</v>
      </c>
      <c r="D352" s="51">
        <f t="shared" ref="D352:E352" si="97">SUM(D353:D355)</f>
        <v>2200</v>
      </c>
      <c r="E352" s="51">
        <f t="shared" si="97"/>
        <v>0</v>
      </c>
      <c r="F352" s="52">
        <f t="shared" si="81"/>
        <v>0</v>
      </c>
    </row>
    <row r="353" spans="1:6" ht="12.75" customHeight="1" x14ac:dyDescent="0.2">
      <c r="A353" s="53">
        <v>4111</v>
      </c>
      <c r="B353" s="85" t="s">
        <v>641</v>
      </c>
      <c r="C353" s="50" t="s">
        <v>745</v>
      </c>
      <c r="D353" s="242">
        <v>2200</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9520</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9520</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17093.93</v>
      </c>
      <c r="E363" s="51">
        <f t="shared" si="99"/>
        <v>99460.98</v>
      </c>
      <c r="F363" s="52">
        <f t="shared" si="81"/>
        <v>581.84969752420886</v>
      </c>
    </row>
    <row r="364" spans="1:6" ht="12.75" customHeight="1" x14ac:dyDescent="0.2">
      <c r="A364" s="53">
        <v>421</v>
      </c>
      <c r="B364" s="85" t="s">
        <v>759</v>
      </c>
      <c r="C364" s="50" t="s">
        <v>760</v>
      </c>
      <c r="D364" s="51">
        <f t="shared" ref="D364:E364" si="100">SUM(D365:D368)</f>
        <v>4979.4500000000007</v>
      </c>
      <c r="E364" s="51">
        <f t="shared" si="100"/>
        <v>68995.509999999995</v>
      </c>
      <c r="F364" s="52">
        <f t="shared" si="81"/>
        <v>1385.6050367008402</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2988.55</v>
      </c>
      <c r="E366" s="242">
        <v>10655.1</v>
      </c>
      <c r="F366" s="52">
        <f t="shared" si="81"/>
        <v>356.53075906376</v>
      </c>
    </row>
    <row r="367" spans="1:6" ht="12.75" customHeight="1" x14ac:dyDescent="0.2">
      <c r="A367" s="53">
        <v>4213</v>
      </c>
      <c r="B367" s="85" t="s">
        <v>669</v>
      </c>
      <c r="C367" s="50" t="s">
        <v>763</v>
      </c>
      <c r="D367" s="242">
        <v>0</v>
      </c>
      <c r="E367" s="242">
        <v>46176.72</v>
      </c>
      <c r="F367" s="52" t="str">
        <f t="shared" si="81"/>
        <v>-</v>
      </c>
    </row>
    <row r="368" spans="1:6" ht="12.75" customHeight="1" x14ac:dyDescent="0.2">
      <c r="A368" s="53">
        <v>4214</v>
      </c>
      <c r="B368" s="85" t="s">
        <v>671</v>
      </c>
      <c r="C368" s="50" t="s">
        <v>764</v>
      </c>
      <c r="D368" s="242">
        <v>1990.9</v>
      </c>
      <c r="E368" s="242">
        <v>12163.69</v>
      </c>
      <c r="F368" s="52">
        <f t="shared" si="81"/>
        <v>610.96438796524183</v>
      </c>
    </row>
    <row r="369" spans="1:6" ht="12.75" customHeight="1" x14ac:dyDescent="0.2">
      <c r="A369" s="53">
        <v>422</v>
      </c>
      <c r="B369" s="85" t="s">
        <v>765</v>
      </c>
      <c r="C369" s="50" t="s">
        <v>766</v>
      </c>
      <c r="D369" s="51">
        <f t="shared" ref="D369:E369" si="101">SUM(D370:D377)</f>
        <v>9002.14</v>
      </c>
      <c r="E369" s="51">
        <f t="shared" si="101"/>
        <v>30465.47</v>
      </c>
      <c r="F369" s="52">
        <f t="shared" si="81"/>
        <v>338.42475233666664</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9002.14</v>
      </c>
      <c r="E376" s="242">
        <v>30465.47</v>
      </c>
      <c r="F376" s="52">
        <f t="shared" si="81"/>
        <v>338.42475233666664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3112.34</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3112.34</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19038.55</v>
      </c>
      <c r="E402" s="51">
        <f t="shared" si="109"/>
        <v>27119.279999999999</v>
      </c>
      <c r="F402" s="52">
        <f t="shared" si="81"/>
        <v>142.44404116910164</v>
      </c>
    </row>
    <row r="403" spans="1:6" ht="12.75" customHeight="1" x14ac:dyDescent="0.2">
      <c r="A403" s="53">
        <v>451</v>
      </c>
      <c r="B403" s="85" t="s">
        <v>812</v>
      </c>
      <c r="C403" s="50" t="s">
        <v>813</v>
      </c>
      <c r="D403" s="242">
        <v>19038.55</v>
      </c>
      <c r="E403" s="242">
        <v>27119.279999999999</v>
      </c>
      <c r="F403" s="52">
        <f t="shared" si="81"/>
        <v>142.44404116910164</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47645.429999999993</v>
      </c>
      <c r="E408" s="51">
        <f t="shared" si="111"/>
        <v>126373.20999999999</v>
      </c>
      <c r="F408" s="52">
        <f t="shared" si="81"/>
        <v>265.2367918602057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506614.89</v>
      </c>
      <c r="E410" s="242">
        <v>601762.78</v>
      </c>
      <c r="F410" s="52">
        <f t="shared" si="81"/>
        <v>118.78110807205056</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1219073.08</v>
      </c>
      <c r="E412" s="51">
        <f>E6+E298</f>
        <v>1098849.9500000002</v>
      </c>
      <c r="F412" s="52">
        <f t="shared" si="81"/>
        <v>90.138152341121341</v>
      </c>
    </row>
    <row r="413" spans="1:6" ht="12.75" customHeight="1" x14ac:dyDescent="0.2">
      <c r="A413" s="53" t="s">
        <v>609</v>
      </c>
      <c r="B413" s="85" t="s">
        <v>832</v>
      </c>
      <c r="C413" s="50" t="s">
        <v>833</v>
      </c>
      <c r="D413" s="51">
        <f t="shared" ref="D413:E413" si="112">D289+D350</f>
        <v>1031470.72</v>
      </c>
      <c r="E413" s="51">
        <f t="shared" si="112"/>
        <v>1163597.0999999999</v>
      </c>
      <c r="F413" s="52">
        <f t="shared" si="81"/>
        <v>112.80951339074366</v>
      </c>
    </row>
    <row r="414" spans="1:6" ht="12.75" customHeight="1" x14ac:dyDescent="0.2">
      <c r="A414" s="53" t="s">
        <v>609</v>
      </c>
      <c r="B414" s="85" t="s">
        <v>834</v>
      </c>
      <c r="C414" s="50" t="s">
        <v>835</v>
      </c>
      <c r="D414" s="51">
        <f t="shared" ref="D414:E414" si="113">IF(D412&gt;=D413,D412-D413,0)</f>
        <v>187602.3600000001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64747.149999999674</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30311.159999999916</v>
      </c>
      <c r="F416" s="52" t="str">
        <f t="shared" si="81"/>
        <v>-</v>
      </c>
    </row>
    <row r="417" spans="1:6" ht="12.75" customHeight="1" x14ac:dyDescent="0.2">
      <c r="A417" s="60" t="s">
        <v>838</v>
      </c>
      <c r="B417" s="85" t="s">
        <v>841</v>
      </c>
      <c r="C417" s="61" t="s">
        <v>842</v>
      </c>
      <c r="D417" s="51">
        <f t="shared" ref="D417:E417" si="116">IF(D293-D292+D410-D409&gt;=0,D293-D292+D410-D409,0)</f>
        <v>37074.270000000019</v>
      </c>
      <c r="E417" s="51">
        <f t="shared" si="116"/>
        <v>0</v>
      </c>
      <c r="F417" s="52">
        <f t="shared" si="81"/>
        <v>0</v>
      </c>
    </row>
    <row r="418" spans="1:6" ht="12.75" customHeight="1" x14ac:dyDescent="0.2">
      <c r="A418" s="55" t="s">
        <v>843</v>
      </c>
      <c r="B418" s="233" t="s">
        <v>844</v>
      </c>
      <c r="C418" s="56" t="s">
        <v>845</v>
      </c>
      <c r="D418" s="62">
        <f t="shared" ref="D418:E418" si="117">D294+D411</f>
        <v>38747.46</v>
      </c>
      <c r="E418" s="62">
        <f t="shared" si="117"/>
        <v>125849.03</v>
      </c>
      <c r="F418" s="57">
        <f t="shared" si="81"/>
        <v>324.79297997855861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29155.08</v>
      </c>
      <c r="E528" s="51">
        <f t="shared" si="148"/>
        <v>32528.400000000001</v>
      </c>
      <c r="F528" s="52">
        <f t="shared" si="119"/>
        <v>111.57026494182145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29155.08</v>
      </c>
      <c r="E593" s="51">
        <f t="shared" si="167"/>
        <v>32528.400000000001</v>
      </c>
      <c r="F593" s="52">
        <f t="shared" si="119"/>
        <v>111.57026494182145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29155.08</v>
      </c>
      <c r="E617" s="51">
        <f t="shared" si="173"/>
        <v>32528.400000000001</v>
      </c>
      <c r="F617" s="52">
        <f t="shared" si="119"/>
        <v>111.57026494182145</v>
      </c>
    </row>
    <row r="618" spans="1:6" ht="12.75" customHeight="1" x14ac:dyDescent="0.2">
      <c r="A618" s="53">
        <v>5471</v>
      </c>
      <c r="B618" s="85" t="s">
        <v>1234</v>
      </c>
      <c r="C618" s="50" t="s">
        <v>1235</v>
      </c>
      <c r="D618" s="242">
        <v>29155.08</v>
      </c>
      <c r="E618" s="242">
        <v>32528.400000000001</v>
      </c>
      <c r="F618" s="52">
        <f t="shared" si="119"/>
        <v>111.57026494182145</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29155.08</v>
      </c>
      <c r="E636" s="51">
        <f t="shared" si="179"/>
        <v>32528.400000000001</v>
      </c>
      <c r="F636" s="52">
        <f t="shared" si="119"/>
        <v>111.57026494182145</v>
      </c>
    </row>
    <row r="637" spans="1:6" ht="12.75" customHeight="1" x14ac:dyDescent="0.2">
      <c r="A637" s="53">
        <v>92213</v>
      </c>
      <c r="B637" s="85" t="s">
        <v>1272</v>
      </c>
      <c r="C637" s="50" t="s">
        <v>1273</v>
      </c>
      <c r="D637" s="242">
        <v>0</v>
      </c>
      <c r="E637" s="242">
        <v>2680.99</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1219073.08</v>
      </c>
      <c r="E639" s="51">
        <f t="shared" si="180"/>
        <v>1098849.9500000002</v>
      </c>
      <c r="F639" s="52">
        <f t="shared" si="119"/>
        <v>90.138152341121341</v>
      </c>
    </row>
    <row r="640" spans="1:6" ht="12.75" customHeight="1" x14ac:dyDescent="0.2">
      <c r="A640" s="53" t="s">
        <v>609</v>
      </c>
      <c r="B640" s="85" t="s">
        <v>1278</v>
      </c>
      <c r="C640" s="50" t="s">
        <v>1279</v>
      </c>
      <c r="D640" s="51">
        <f t="shared" ref="D640:E640" si="181">D413+D528</f>
        <v>1060625.8</v>
      </c>
      <c r="E640" s="51">
        <f t="shared" si="181"/>
        <v>1196125.4999999998</v>
      </c>
      <c r="F640" s="52">
        <f t="shared" si="119"/>
        <v>112.77544823065777</v>
      </c>
    </row>
    <row r="641" spans="1:6" ht="12.75" customHeight="1" x14ac:dyDescent="0.2">
      <c r="A641" s="53" t="s">
        <v>609</v>
      </c>
      <c r="B641" s="85" t="s">
        <v>1280</v>
      </c>
      <c r="C641" s="50" t="s">
        <v>1281</v>
      </c>
      <c r="D641" s="51">
        <f t="shared" ref="D641:E641" si="182">IF(D639&gt;=D640,D639-D640,0)</f>
        <v>158447.28000000003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97275.549999999581</v>
      </c>
      <c r="F642" s="52" t="str">
        <f t="shared" si="119"/>
        <v>-</v>
      </c>
    </row>
    <row r="643" spans="1:6" ht="24" x14ac:dyDescent="0.2">
      <c r="A643" s="60" t="s">
        <v>1284</v>
      </c>
      <c r="B643" s="85" t="s">
        <v>1285</v>
      </c>
      <c r="C643" s="61" t="s">
        <v>1284</v>
      </c>
      <c r="D643" s="51">
        <f t="shared" ref="D643:E643" si="184">IF(D416-D417+D637-D638&gt;=0,D416-D417+D637-D638,0)</f>
        <v>0</v>
      </c>
      <c r="E643" s="51">
        <f t="shared" si="184"/>
        <v>32992.149999999914</v>
      </c>
      <c r="F643" s="52" t="str">
        <f t="shared" si="119"/>
        <v>-</v>
      </c>
    </row>
    <row r="644" spans="1:6" ht="24" x14ac:dyDescent="0.2">
      <c r="A644" s="60" t="s">
        <v>1286</v>
      </c>
      <c r="B644" s="85" t="s">
        <v>1287</v>
      </c>
      <c r="C644" s="61" t="s">
        <v>1286</v>
      </c>
      <c r="D644" s="51">
        <f t="shared" ref="D644:E644" si="185">IF(D417-D416+D638-D637&gt;=0,D417-D416+D638-D637,0)</f>
        <v>37074.270000000019</v>
      </c>
      <c r="E644" s="51">
        <f t="shared" si="185"/>
        <v>0</v>
      </c>
      <c r="F644" s="52">
        <f t="shared" si="119"/>
        <v>0</v>
      </c>
    </row>
    <row r="645" spans="1:6" ht="24" x14ac:dyDescent="0.2">
      <c r="A645" s="53" t="s">
        <v>609</v>
      </c>
      <c r="B645" s="85" t="s">
        <v>1288</v>
      </c>
      <c r="C645" s="50" t="s">
        <v>1289</v>
      </c>
      <c r="D645" s="51">
        <f t="shared" ref="D645:E645" si="186">IF(D641+D643-D642-D644&gt;=0,D641+D643-D642-D644,0)</f>
        <v>121373.01000000001</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64283.399999999667</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38516.49</v>
      </c>
      <c r="E649" s="242">
        <v>96528.31</v>
      </c>
      <c r="F649" s="52">
        <f t="shared" ref="F649:F724" si="188">IF(D649&lt;&gt;0,IF(E649/D649&gt;=100,"&gt;&gt;100",E649/D649*100),"-")</f>
        <v>250.6155415511642</v>
      </c>
    </row>
    <row r="650" spans="1:6" ht="12.75" customHeight="1" x14ac:dyDescent="0.2">
      <c r="A650" s="53" t="s">
        <v>1297</v>
      </c>
      <c r="B650" s="85" t="s">
        <v>1298</v>
      </c>
      <c r="C650" s="50" t="s">
        <v>1297</v>
      </c>
      <c r="D650" s="242">
        <v>1273492.83</v>
      </c>
      <c r="E650" s="242">
        <v>1179309.24</v>
      </c>
      <c r="F650" s="52">
        <f t="shared" si="188"/>
        <v>92.60430936230712</v>
      </c>
    </row>
    <row r="651" spans="1:6" ht="12.75" customHeight="1" x14ac:dyDescent="0.2">
      <c r="A651" s="53" t="s">
        <v>1299</v>
      </c>
      <c r="B651" s="85" t="s">
        <v>1300</v>
      </c>
      <c r="C651" s="50" t="s">
        <v>1299</v>
      </c>
      <c r="D651" s="242">
        <v>1145600.17</v>
      </c>
      <c r="E651" s="242">
        <v>1233493.56</v>
      </c>
      <c r="F651" s="52">
        <f t="shared" si="188"/>
        <v>107.67225706679146</v>
      </c>
    </row>
    <row r="652" spans="1:6" ht="24" x14ac:dyDescent="0.2">
      <c r="A652" s="53">
        <v>11</v>
      </c>
      <c r="B652" s="85" t="s">
        <v>1301</v>
      </c>
      <c r="C652" s="50" t="s">
        <v>1302</v>
      </c>
      <c r="D652" s="51">
        <f t="shared" ref="D652:E652" si="189">+D649+D650-D651</f>
        <v>166409.15000000014</v>
      </c>
      <c r="E652" s="51">
        <f t="shared" si="189"/>
        <v>42343.989999999991</v>
      </c>
      <c r="F652" s="52">
        <f t="shared" si="188"/>
        <v>25.445710166778664</v>
      </c>
    </row>
    <row r="653" spans="1:6" ht="24" x14ac:dyDescent="0.2">
      <c r="A653" s="53" t="s">
        <v>609</v>
      </c>
      <c r="B653" s="85" t="s">
        <v>1303</v>
      </c>
      <c r="C653" s="50" t="s">
        <v>1304</v>
      </c>
      <c r="D653" s="262">
        <v>4</v>
      </c>
      <c r="E653" s="262">
        <v>4</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4</v>
      </c>
      <c r="E655" s="262">
        <v>4</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12.96</v>
      </c>
      <c r="E660" s="242"/>
      <c r="F660" s="52">
        <f t="shared" si="188"/>
        <v>0</v>
      </c>
    </row>
    <row r="661" spans="1:6" ht="12.75" customHeight="1" x14ac:dyDescent="0.2">
      <c r="A661" s="53">
        <v>63311</v>
      </c>
      <c r="B661" s="85" t="s">
        <v>1320</v>
      </c>
      <c r="C661" s="50" t="s">
        <v>1321</v>
      </c>
      <c r="D661" s="242">
        <v>317292.75</v>
      </c>
      <c r="E661" s="242">
        <v>425922.18</v>
      </c>
      <c r="F661" s="52">
        <f t="shared" si="188"/>
        <v>134.23634167499887</v>
      </c>
    </row>
    <row r="662" spans="1:6" ht="12.75" customHeight="1" x14ac:dyDescent="0.2">
      <c r="A662" s="53">
        <v>63312</v>
      </c>
      <c r="B662" s="85" t="s">
        <v>1322</v>
      </c>
      <c r="C662" s="50" t="s">
        <v>1323</v>
      </c>
      <c r="D662" s="242">
        <v>194957.35</v>
      </c>
      <c r="E662" s="242">
        <v>28292.99</v>
      </c>
      <c r="F662" s="52">
        <f t="shared" si="188"/>
        <v>14.512399763332853</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v>24556.36</v>
      </c>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6160.1</v>
      </c>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58905</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75552.639999999999</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1939.27</v>
      </c>
      <c r="E718" s="242">
        <v>3846.31</v>
      </c>
      <c r="F718" s="52">
        <f t="shared" si="188"/>
        <v>198.33803441501183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5175.95</v>
      </c>
      <c r="E722" s="242"/>
      <c r="F722" s="52">
        <f t="shared" si="188"/>
        <v>0</v>
      </c>
    </row>
    <row r="723" spans="1:6" ht="12.75" customHeight="1" x14ac:dyDescent="0.2">
      <c r="A723" s="53" t="s">
        <v>1426</v>
      </c>
      <c r="B723" s="85" t="s">
        <v>1427</v>
      </c>
      <c r="C723" s="50" t="s">
        <v>1426</v>
      </c>
      <c r="D723" s="242">
        <v>0</v>
      </c>
      <c r="E723" s="242">
        <v>662.87</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6667.65</v>
      </c>
      <c r="E816" s="242">
        <v>6591.6</v>
      </c>
      <c r="F816" s="52">
        <f t="shared" si="190"/>
        <v>98.859418235810224</v>
      </c>
    </row>
    <row r="817" spans="1:6" ht="12.75" customHeight="1" x14ac:dyDescent="0.2">
      <c r="A817" s="53" t="s">
        <v>1614</v>
      </c>
      <c r="B817" s="85" t="s">
        <v>1615</v>
      </c>
      <c r="C817" s="50" t="s">
        <v>1614</v>
      </c>
      <c r="D817" s="242">
        <v>265.45</v>
      </c>
      <c r="E817" s="242"/>
      <c r="F817" s="52">
        <f t="shared" si="190"/>
        <v>0</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v>2617.65</v>
      </c>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21900.04</v>
      </c>
      <c r="E823" s="242">
        <v>14304.59</v>
      </c>
      <c r="F823" s="52">
        <f t="shared" si="190"/>
        <v>65.317643255446114</v>
      </c>
    </row>
    <row r="824" spans="1:6" ht="12.75" customHeight="1" x14ac:dyDescent="0.2">
      <c r="A824" s="53">
        <v>37221</v>
      </c>
      <c r="B824" s="85" t="s">
        <v>1628</v>
      </c>
      <c r="C824" s="50" t="s">
        <v>1629</v>
      </c>
      <c r="D824" s="242">
        <v>4274.78</v>
      </c>
      <c r="E824" s="242">
        <v>2279.1999999999998</v>
      </c>
      <c r="F824" s="52">
        <f t="shared" si="190"/>
        <v>53.317363700588096</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46.09</v>
      </c>
      <c r="E826" s="242">
        <v>400.56</v>
      </c>
      <c r="F826" s="52">
        <f t="shared" si="190"/>
        <v>869.08223041874578</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17311.79</v>
      </c>
      <c r="E828" s="242">
        <v>22208.54</v>
      </c>
      <c r="F828" s="52">
        <f t="shared" si="190"/>
        <v>128.28563655173727</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36604.949999999997</v>
      </c>
      <c r="E830" s="242">
        <v>23971.55</v>
      </c>
      <c r="F830" s="52">
        <f t="shared" si="190"/>
        <v>65.487181378474773</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29155.08</v>
      </c>
      <c r="E968" s="242">
        <v>32528.400000000001</v>
      </c>
      <c r="F968" s="52">
        <f t="shared" si="190"/>
        <v>111.57026494182145</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4" workbookViewId="0">
      <selection activeCell="D57" sqref="D5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147591.5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822355.47000000009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695775.21000000008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112700.87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491477.14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171.56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43577.96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47847.68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126580.26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838830.04999999993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689067.11999999988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109238.59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493091.98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90.07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44967.58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41678.9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117234.53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32528.400000000001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32528.400000000001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131116.92000000016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113808.29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101590.06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61328.000000000007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31188.66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18247.490000000002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1487.98</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10403.870000000001</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6625.79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79.319999999999993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22.61</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12.14</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6511.72</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644.29</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464.53</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179.76</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32991.979999999996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4727.83</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5873.71</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22390.44</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12218.230000000001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11416.03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802.2</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17308.63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17308.63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34901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Ivankom d.o.o.</cp:lastModifiedBy>
  <cp:lastPrinted>2024-09-24T08:26:57Z</cp:lastPrinted>
  <dcterms:created xsi:type="dcterms:W3CDTF">2022-04-01T05:14:30Z</dcterms:created>
  <dcterms:modified xsi:type="dcterms:W3CDTF">2024-10-07T12:34:33Z</dcterms:modified>
</cp:coreProperties>
</file>